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75" windowHeight="4620" firstSheet="21" activeTab="26"/>
  </bookViews>
  <sheets>
    <sheet name="แสดงฐานะทางการเงิน" sheetId="1" r:id="rId1"/>
    <sheet name="หมายเหตุ 2" sheetId="2" r:id="rId2"/>
    <sheet name="หมายเหตุ 3" sheetId="3" r:id="rId3"/>
    <sheet name="หมายเหตุ 4" sheetId="4" r:id="rId4"/>
    <sheet name="หมายเหตุ5" sheetId="5" r:id="rId5"/>
    <sheet name="หมายเหตุ 6" sheetId="6" r:id="rId6"/>
    <sheet name="แนบท้ายหมายเหตุ 6" sheetId="7" r:id="rId7"/>
    <sheet name="หมายเหตุ 7" sheetId="8" r:id="rId8"/>
    <sheet name="หมายเหตุ8" sheetId="9" r:id="rId9"/>
    <sheet name="หมายเหตุ 9" sheetId="10" r:id="rId10"/>
    <sheet name="หมายเหตุ 10" sheetId="11" r:id="rId11"/>
    <sheet name="หมายเหตุ 11" sheetId="12" r:id="rId12"/>
    <sheet name="แนบท้ายหมายเหตุ 11" sheetId="13" r:id="rId13"/>
    <sheet name="งบกลาง" sheetId="14" r:id="rId14"/>
    <sheet name="บริหารทั่วไป" sheetId="15" r:id="rId15"/>
    <sheet name="รักษา" sheetId="16" r:id="rId16"/>
    <sheet name="การศึกษา" sheetId="17" r:id="rId17"/>
    <sheet name="สาธารณสุข" sheetId="18" r:id="rId18"/>
    <sheet name="สังคม" sheetId="19" r:id="rId19"/>
    <sheet name="เคหะ" sheetId="20" r:id="rId20"/>
    <sheet name="เข็มแข็ง" sheetId="21" r:id="rId21"/>
    <sheet name="ศาสนา" sheetId="22" r:id="rId22"/>
    <sheet name="เกษตร" sheetId="23" r:id="rId23"/>
    <sheet name="พาณิชย์" sheetId="24" r:id="rId24"/>
    <sheet name="งานรวม" sheetId="25" r:id="rId25"/>
    <sheet name="เงินสะสม" sheetId="26" r:id="rId26"/>
    <sheet name="จ่ายจากเงินรายรับ" sheetId="27" r:id="rId27"/>
    <sheet name="จ่ายจากเงินรายรับและสะสม" sheetId="28" r:id="rId28"/>
  </sheets>
  <definedNames/>
  <calcPr fullCalcOnLoad="1"/>
</workbook>
</file>

<file path=xl/sharedStrings.xml><?xml version="1.0" encoding="utf-8"?>
<sst xmlns="http://schemas.openxmlformats.org/spreadsheetml/2006/main" count="1267" uniqueCount="486">
  <si>
    <t>องค์การบริหารส่วนตำบลละหาน อำเภอจัตุรัส จังหวัดชัยภูมิ</t>
  </si>
  <si>
    <t>งบแสดงฐานะทางการเงิน</t>
  </si>
  <si>
    <t>ณ วันที่  30  กันยายน 2559</t>
  </si>
  <si>
    <t>หมายเหตุ</t>
  </si>
  <si>
    <t xml:space="preserve">ทรัพย์สินตามงบทรัพย์สิน </t>
  </si>
  <si>
    <t xml:space="preserve">ทรัพย์สิน  </t>
  </si>
  <si>
    <t xml:space="preserve">       สินทรัพย์หมุนเวียน</t>
  </si>
  <si>
    <t xml:space="preserve">เงินสด เงินฝากธนาคาร                             </t>
  </si>
  <si>
    <t>รายได้จากรัฐบาลค้างรับ</t>
  </si>
  <si>
    <t>ลูกหนี้บัญชีโครงการเศรษฐกิจชุมชน อบต.ละหาน บัญชี 2</t>
  </si>
  <si>
    <t>ลูกหนี้เงินยืมเงินสะสม</t>
  </si>
  <si>
    <t xml:space="preserve">ลูกหนี้ค่าภาษี </t>
  </si>
  <si>
    <t>รวมทรัพย์สินหมุนเวียน</t>
  </si>
  <si>
    <t>รวมทรัพย์สิน</t>
  </si>
  <si>
    <t>หนี้สิน</t>
  </si>
  <si>
    <t xml:space="preserve">        หนี้สินหมุนเวียน</t>
  </si>
  <si>
    <t>เงินรับฝากอื่นๆ</t>
  </si>
  <si>
    <t>เงินรับฝากรอคืนจังหวัด</t>
  </si>
  <si>
    <t>รายจ่ายค้างจ่าย (กรณีมีหนี้ผูกพัน)</t>
  </si>
  <si>
    <t>รายจ่ายค้างจ่าย (กรณีไม่มีหนี้ผูกพัน)</t>
  </si>
  <si>
    <t>รวมหนี้สินหมุนเวียน</t>
  </si>
  <si>
    <t>เงินสะสม</t>
  </si>
  <si>
    <t xml:space="preserve">เงินทุนสำรองเงินสะสม </t>
  </si>
  <si>
    <t xml:space="preserve">เงินสะสม </t>
  </si>
  <si>
    <r>
      <t xml:space="preserve">เงินรับฝาก - เงินอุดหนุนโครงการเศรษฐกิจชุมชน </t>
    </r>
    <r>
      <rPr>
        <sz val="12"/>
        <rFont val="TH Niramit AS"/>
        <family val="0"/>
      </rPr>
      <t>(หมู่บ้านละ 10,000 บาท)</t>
    </r>
  </si>
  <si>
    <t>รวมเงินสะสม</t>
  </si>
  <si>
    <t>รวมหนี้สินและเงินสะสม</t>
  </si>
  <si>
    <t>องค์การบริหารส่วนตำบลละหาน</t>
  </si>
  <si>
    <t>หมายเหตุประกอบงบแสดงฐานะการเงิน</t>
  </si>
  <si>
    <t>สำหรับปี สิ้นสุดวันที่  30  กันยายน 2559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</si>
  <si>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</si>
  <si>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</si>
  <si>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</si>
  <si>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</si>
  <si>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</si>
  <si>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จำนวนเงิน</t>
  </si>
  <si>
    <t>ก.อสังหาริมทรัพย์</t>
  </si>
  <si>
    <t xml:space="preserve">    อาคาร</t>
  </si>
  <si>
    <t>เงินจ่ายขาด, สะสม,งปม.</t>
  </si>
  <si>
    <t xml:space="preserve">    อาคารศูนย์พัฒนาเด็กเล็ก </t>
  </si>
  <si>
    <t>เงินอุดหนุนเฉพาะกิจ</t>
  </si>
  <si>
    <t xml:space="preserve">    อาคารป้อมยาม อบต.</t>
  </si>
  <si>
    <t>เงินสำรองรายรับ</t>
  </si>
  <si>
    <t xml:space="preserve">    อาคารป้อมยามตำรวจ ตำบลละหาน</t>
  </si>
  <si>
    <t>เงินจ่ายขาดสะสม</t>
  </si>
  <si>
    <r>
      <t xml:space="preserve">    อาคารศูนย์พัฒนาเด็กเล็ก (</t>
    </r>
    <r>
      <rPr>
        <sz val="10"/>
        <rFont val="TH Niramit AS"/>
        <family val="0"/>
      </rPr>
      <t>ต่อเติมและปรับปรุง)</t>
    </r>
  </si>
  <si>
    <t>เงิน งปม.,จ่ายจาด,สะสม สำรองรายรับ</t>
  </si>
  <si>
    <t xml:space="preserve">   โรงครัวศูนย์พัฒนาเด็กเล็ก</t>
  </si>
  <si>
    <t xml:space="preserve">    โรงเก็บรถ</t>
  </si>
  <si>
    <t xml:space="preserve">    ห้องน้ำ</t>
  </si>
  <si>
    <t xml:space="preserve">    ตลาดสด อบต.ละหาน</t>
  </si>
  <si>
    <t>เงินงปม.อุดหนุน,จ่ายขาด,สำรอง</t>
  </si>
  <si>
    <t xml:space="preserve">    รั้ว</t>
  </si>
  <si>
    <t xml:space="preserve">    ศูนย์จำหน่วยผลิตภัณฑ์</t>
  </si>
  <si>
    <t xml:space="preserve">    ประตู/ลูกกรงเหล็กดัด</t>
  </si>
  <si>
    <t>เงินงปม.อุดหนุน,จ่ายขาด,</t>
  </si>
  <si>
    <t xml:space="preserve">    ศาลพระพรม ฐานโดยรอบ  อบต.ละหาน</t>
  </si>
  <si>
    <t>เงินสำรองรายรับ,เงิน งปม.</t>
  </si>
  <si>
    <t xml:space="preserve">    เสาธง  อบต.</t>
  </si>
  <si>
    <t>เงินอุดหนุนทั่วไป</t>
  </si>
  <si>
    <t xml:space="preserve">    เสาธง ศูนย์พัฒนาเด็กเล็ก</t>
  </si>
  <si>
    <t xml:space="preserve">    ป้ายชื่อ อบต.</t>
  </si>
  <si>
    <t xml:space="preserve">    ป้ายชื่อ ศูนย์พัฒนาเด็กเล็ก</t>
  </si>
  <si>
    <t xml:space="preserve">    ศาลาที่พักสำหรับประชาชน</t>
  </si>
  <si>
    <t>ประตูจ่ายน้ำ สถานีสูบน้ำด้วยไฟฟ้า</t>
  </si>
  <si>
    <t>ข.สังหาริมทรัพย์</t>
  </si>
  <si>
    <t xml:space="preserve">     ครุภัณฑ์สำนักงาน</t>
  </si>
  <si>
    <t>เงินอุดหนุน,จ่ายขาด,สำรอง,งปม</t>
  </si>
  <si>
    <t xml:space="preserve">     ครุภัณฑ์การศึกษา</t>
  </si>
  <si>
    <t xml:space="preserve">     ครุภัณฑ์ยานพาหนะและขนส่ง</t>
  </si>
  <si>
    <t xml:space="preserve">     ครุภัณฑ์การเกษตร</t>
  </si>
  <si>
    <t xml:space="preserve">     ครุภัณฑ์ก่อสร้าง</t>
  </si>
  <si>
    <t xml:space="preserve">     ครุภัณฑ์ไฟฟ้าและวิทยุ</t>
  </si>
  <si>
    <t xml:space="preserve">     ครุภัณฑ์โฆษณาและเผยแพร่</t>
  </si>
  <si>
    <t xml:space="preserve">       ครุภัณฑ์งานบ้านงานครัว</t>
  </si>
  <si>
    <t xml:space="preserve"> -2-</t>
  </si>
  <si>
    <t xml:space="preserve">       ครุภัณฑ์คอมพิวเตอร์</t>
  </si>
  <si>
    <t xml:space="preserve">        ครุภัณฑ์เครื่องดับเพลิง</t>
  </si>
  <si>
    <t>รวม</t>
  </si>
  <si>
    <t>หมายเหตุ 3   เงินสดและเงินฝากธนาคาร</t>
  </si>
  <si>
    <t>เงินสด</t>
  </si>
  <si>
    <t xml:space="preserve">เงินฝากธนาคาร </t>
  </si>
  <si>
    <t>ธกส. จัตุรัส - ออทรัพย์  012-2-62645-1</t>
  </si>
  <si>
    <t>กรุงไทย ระเหว - ออมทรัพย์ 335-0-10723-0</t>
  </si>
  <si>
    <t>กรุงไทย ชัยภูมิ - กระแสรายวัน 3076061852</t>
  </si>
  <si>
    <t>กรุงไทย จัตุรัส - ออมทรัพย์  980-9-70558-1</t>
  </si>
  <si>
    <t>ออมสิน จัตุรัส - ออมทรัพย์ 020058473768</t>
  </si>
  <si>
    <t>ธกส. จัตุรัส - ออทรัพย์  020036067241</t>
  </si>
  <si>
    <t>ธกส. จัตุรัส - ออทรัพย์ 112-8-05772-7</t>
  </si>
  <si>
    <t>หมายเหตุ  4 รายได้จากรัฐบาลค้างรับ</t>
  </si>
  <si>
    <t>โครงการก่อสร้างศูนย์พัฒนาเด็กเล็กตำบลละหาน (แบบตอกเสาเข็ม)</t>
  </si>
  <si>
    <t>โครงการก่อสร้างปรับปรุงศูนย์พัฒนาเด็กเล็ก (ก่อสร้างผนังกันห้องเรียน)</t>
  </si>
  <si>
    <t>โครงการก่อสร้างปรับปรุงศูนย์พัฒนาเด็กเล็ก  (ก่อสร้างรั้ว)</t>
  </si>
  <si>
    <t>โครงการก่อสร้างปรับปรุงศูนย์พัฒนาเด็กเล็ก  (ก่อสร้างป้าย)</t>
  </si>
  <si>
    <t>โครงการก่อสร้างปรับปรุงศูนย์พัฒนาเด็กเล็ก (ก่อสร้างห้องน้ำ)</t>
  </si>
  <si>
    <t>โครงการก่อสร้างปรับปรุงศูนย์พัฒนาเด็กเล็ก  (ก่อสร้างเสาธง)</t>
  </si>
  <si>
    <t>ค่าตอบแทนพนักงานจ้าง ผช.ครู ผดด.</t>
  </si>
  <si>
    <t>ค่าเบี้ยังชีพผู้สูงอายุ</t>
  </si>
  <si>
    <t>ค่าเบี้ยังชีพผู้พิการ</t>
  </si>
  <si>
    <t>หมายเหตุ 5 ลูกหนี้ค่าภาษี</t>
  </si>
  <si>
    <t>ประเภทภาษี</t>
  </si>
  <si>
    <t>ประจำปี</t>
  </si>
  <si>
    <t>จำนวนราย</t>
  </si>
  <si>
    <t>ลูกหนี้ภาษีโรงเรือนและที่ดิน</t>
  </si>
  <si>
    <t>ลูกหนี้ภาษีบำรุงท้องที่</t>
  </si>
  <si>
    <t>รวมทั้งสิ้น</t>
  </si>
  <si>
    <t>หมายเหตุ 6 เงินรับฝาก</t>
  </si>
  <si>
    <t>เงินค่าใช้จ่ายในการจัดเก็บภาษีบำรุงท้องที่ 5%</t>
  </si>
  <si>
    <t>เงินส่วนลดในการจัดเก็บภาษีบำรุงท้องที่ 6%</t>
  </si>
  <si>
    <t>เงินมัดจำประกันสัญญา</t>
  </si>
  <si>
    <t>เงินรับฝากประกันสัญญาเช่าทรัพย์สิน</t>
  </si>
  <si>
    <t>ค่าภาษีหัก ณ ที่จ่าย</t>
  </si>
  <si>
    <t>ค่ากระแสไฟฟ้าสถานีสูบน้ำด้วยไฟฟ้า (ส่วนของเกษตรกร)</t>
  </si>
  <si>
    <t>หลักประกันซอง</t>
  </si>
  <si>
    <t>เงินสวัสดิการค่ารักษาพยาบาลพนักงาน</t>
  </si>
  <si>
    <t>บัญชีรายละเอียดเงินมัดจำประกันสัญญา ประจำปีงบประมาณ พ.ศ. 2559</t>
  </si>
  <si>
    <r>
      <rPr>
        <b/>
        <sz val="14"/>
        <rFont val="TH SarabunPSK"/>
        <family val="2"/>
      </rPr>
      <t xml:space="preserve">แนบท้ายหมายเหตุ 6 เงินรับฝาก </t>
    </r>
    <r>
      <rPr>
        <b/>
        <sz val="18"/>
        <rFont val="TH SarabunPSK"/>
        <family val="2"/>
      </rPr>
      <t xml:space="preserve">                                                ณ  วันที่ 30  กันยายน  2559</t>
    </r>
  </si>
  <si>
    <t>ลำดับที่</t>
  </si>
  <si>
    <t>รายการ</t>
  </si>
  <si>
    <t>ว.ด.ป.</t>
  </si>
  <si>
    <t>ทำสัญญา</t>
  </si>
  <si>
    <t>ครบกำหนดจ่ายคืน</t>
  </si>
  <si>
    <t>หจก.อลงกรณ์การโยธา</t>
  </si>
  <si>
    <t>จ้างเหมาก่อสร้างวางท่อระบายน้ำพร้อมบ่อพัก ม.8</t>
  </si>
  <si>
    <t>7 ส.ค.57</t>
  </si>
  <si>
    <t xml:space="preserve"> 22 ต.ค.2559</t>
  </si>
  <si>
    <t>หจก.บุ่งคล้าก่อสร้าง</t>
  </si>
  <si>
    <t>โครงการก่อสร้างเสริมผิวแอสฟัสต์คอนกรีต ม.9</t>
  </si>
  <si>
    <t>29 ส.ค.57</t>
  </si>
  <si>
    <t xml:space="preserve"> 8 ธ.ค. 2559</t>
  </si>
  <si>
    <t>ช.ดุสิต ชัยภูมิก่อสร้าง</t>
  </si>
  <si>
    <t>จ้างเหมาก่อสสร้างวางท่อระบายพร้อมบ่อพักและก่อสร้างถนนคสล.ม.2</t>
  </si>
  <si>
    <t>17 ก.ย.57</t>
  </si>
  <si>
    <t xml:space="preserve"> 12 ธ.ค. 2559</t>
  </si>
  <si>
    <t>ก่อสร้างเสริมผิวเอสฟัสต์คอนกรีต ม.9</t>
  </si>
  <si>
    <t>7 ม.ค.58</t>
  </si>
  <si>
    <t xml:space="preserve"> 18 ก.พ. 2560</t>
  </si>
  <si>
    <t>ก่อสร้างถนนคอนกรีตเสริมเหล็ก ม.1</t>
  </si>
  <si>
    <t>20 ม.ค.58</t>
  </si>
  <si>
    <t xml:space="preserve"> 21 เม.ย.2560</t>
  </si>
  <si>
    <t>ร้านแก้วใจ</t>
  </si>
  <si>
    <t>ต่อเติมอาคารสำนักงาน อบต.ละหาน</t>
  </si>
  <si>
    <t>22 เม.ย.58</t>
  </si>
  <si>
    <t xml:space="preserve"> 26 พ.ค. 2560</t>
  </si>
  <si>
    <t>หจก.บี.ที.พี.พัฒนกิจ</t>
  </si>
  <si>
    <t>ก่อสร้างถนน คสล.ม.6</t>
  </si>
  <si>
    <t>25 พ.ค.58</t>
  </si>
  <si>
    <t xml:space="preserve"> 8 มิ.ย. 2560</t>
  </si>
  <si>
    <t>ร้านทองหล่อบริการ</t>
  </si>
  <si>
    <t>วางท่อระบายน้ำคอนกรีตเสริมเหล็ก ม.3</t>
  </si>
  <si>
    <t>27 พ.ค.58</t>
  </si>
  <si>
    <t xml:space="preserve"> 17 มิ.ย. 2560</t>
  </si>
  <si>
    <t>ร้าน เอส.เอส.พานิชย์</t>
  </si>
  <si>
    <t>ก่อสร้างเสริมไหล่ทางพร้อมฝาปิดรางระบายน้ำ ม.1</t>
  </si>
  <si>
    <t>17 มิ.ย.58</t>
  </si>
  <si>
    <t xml:space="preserve"> 20 ส.ค. 2560</t>
  </si>
  <si>
    <t>หจก.พัฒนานิคมธุรกิจ</t>
  </si>
  <si>
    <t>จ้างเหมาก่อสร้างฝายน้ำลาดหนองข่าลิ้น ม.1</t>
  </si>
  <si>
    <t>5 ก.ค.58</t>
  </si>
  <si>
    <t xml:space="preserve"> 27 ส.ค. 2560</t>
  </si>
  <si>
    <t>ก่อสร้างวางท่อระบายน้ำพร้อมขยายทางคอนกรีตเสริมเหล็ก ม.14</t>
  </si>
  <si>
    <t>8 ก.ค.58</t>
  </si>
  <si>
    <t xml:space="preserve"> 11 ก.ย. 2560</t>
  </si>
  <si>
    <t>ก่อสร้างวางท่อระบายน้ำพร้อมบ่อพักและเสริมไหล่ทางคอนกีต ม.12</t>
  </si>
  <si>
    <t>ก่อสร้างวางท่อระบายน้ำพร้อมบ่อพักและเสริมไหล่ทางคอนกีต ม.15</t>
  </si>
  <si>
    <t xml:space="preserve"> 3 ก.ย. 2560</t>
  </si>
  <si>
    <t>ก่อสร้างวางท่อระบายน้ำพร้อมบ่อพักและเสริมไหล่ทางคอนกีต ม.5</t>
  </si>
  <si>
    <t xml:space="preserve"> 18 ก.ย. 2560</t>
  </si>
  <si>
    <t>ก่อสร้างวางท่อระบายน้ำพร้อมบ่อพักและเสริมไหล่ทางคอนกีต ม.8</t>
  </si>
  <si>
    <t>ก่อสร้างถนนคอนกรีตเสริมเหล็ก ม.17</t>
  </si>
  <si>
    <t>21 ก.ย.58</t>
  </si>
  <si>
    <t xml:space="preserve"> 27 พ.ย.2560</t>
  </si>
  <si>
    <t>บ. บางกอกเรดิโอ ทีเอ คอมมิวนิเคชั่น</t>
  </si>
  <si>
    <t>จัดซื้อรถพยาบาลฉุกเฉิน</t>
  </si>
  <si>
    <t>23 ก.ย.58</t>
  </si>
  <si>
    <t xml:space="preserve"> 11 พ.ย. 2560</t>
  </si>
  <si>
    <t>หจก.บี.เค.ซี.ชัยภูมิคอนสตัรคชั่น</t>
  </si>
  <si>
    <t>ก่อสร้างปรับปรุงแผงกั้นท่อเหลี่ยมดาดคอนกรีตพร้อมก่อสร้างถนนคสล.ม3</t>
  </si>
  <si>
    <t>24 ก.ย.58</t>
  </si>
  <si>
    <t xml:space="preserve"> 17 พ.ย. 2560</t>
  </si>
  <si>
    <t>นายอาทิตย์  ทองไทย</t>
  </si>
  <si>
    <t>ค่าเช่าตลาดสด  อบต.ละหาน</t>
  </si>
  <si>
    <t>1 ต.ค.58</t>
  </si>
  <si>
    <t xml:space="preserve"> 1 ต.ค.2559</t>
  </si>
  <si>
    <t xml:space="preserve">ค่าเช่าห้องน้ำตลาดสด </t>
  </si>
  <si>
    <t>หจก.ซีซีทีวี  ลิซึ่ม</t>
  </si>
  <si>
    <t xml:space="preserve">จัดซื้อกล้องวงจรปิด </t>
  </si>
  <si>
    <t>9 ธ.ค.58</t>
  </si>
  <si>
    <t xml:space="preserve"> 11 เม.ย.2560</t>
  </si>
  <si>
    <t>หจก.สหเพิ่มพูนก่อสร้าง</t>
  </si>
  <si>
    <t>ก่อสร้างถนนยกระดับคันดินพร้อมลงลูกรัง ม.4</t>
  </si>
  <si>
    <t>1 ก.พ.59</t>
  </si>
  <si>
    <t xml:space="preserve"> 24 กพ. 2560</t>
  </si>
  <si>
    <t>ร้านบุญส่งก่อสร้าง</t>
  </si>
  <si>
    <t>จ้างเหมาขุดลอกลำห้วยหวาย บ้านโนนสง่า ม.12</t>
  </si>
  <si>
    <t>31 มี.ค.59</t>
  </si>
  <si>
    <t xml:space="preserve"> 31 พ.ค. 2560</t>
  </si>
  <si>
    <t>จ้างเหมาก่อสร้างเรียงหินป้องกันตลิ่งพัง</t>
  </si>
  <si>
    <t xml:space="preserve"> 29 เม.ย.2560</t>
  </si>
  <si>
    <t>จ้างเหมาซ่อมแซมถนนลูกรังภายในตำบลละหานพร้อมเกรดปรับแต่ง</t>
  </si>
  <si>
    <t>จ้างเหมาโครงการก่อสร้างถนนคอนกรีตเสริมเหล็กภายในหมู่บ้านละหาน</t>
  </si>
  <si>
    <t xml:space="preserve"> 3 พ.ค. 2561</t>
  </si>
  <si>
    <t>จ้างเหมาซ่อมสร้างปรับปรุงเสริมผิวจราจรแอสฟัสท์ติกคอนกรีต ม.1</t>
  </si>
  <si>
    <t xml:space="preserve"> 4 พ.ค. 2561</t>
  </si>
  <si>
    <t>ก่อสร้างคสล.วางท่อระบายน้ำพร้อมบ่อพักและเสริมไหล่ทางคอนกรีต ม.14</t>
  </si>
  <si>
    <t>27 พ.ค.59</t>
  </si>
  <si>
    <t xml:space="preserve"> 25 ส.ค. 2561</t>
  </si>
  <si>
    <t>ร้านบ้านคอม</t>
  </si>
  <si>
    <t>จัดซื้อครุภัณฑ์เครื่องพิมพ์เอกสาร</t>
  </si>
  <si>
    <t>22 มิ.ย.59</t>
  </si>
  <si>
    <t xml:space="preserve"> 30 มิ.ย.2560</t>
  </si>
  <si>
    <t>จัดซื้อเครื่องคอมพิวเตอร์ลูกข่าย</t>
  </si>
  <si>
    <t>ร้าน ต.ถนอมทรัพย์</t>
  </si>
  <si>
    <t>ปรับปรุงขุดลอกดินเลนพร้อมกำจัดวัชพืช สายห้วยลำคันฉูม.14,11</t>
  </si>
  <si>
    <t>29 มิ.ย.59</t>
  </si>
  <si>
    <t xml:space="preserve"> 11 ก.ค. 2560</t>
  </si>
  <si>
    <t>จ้างเหมาซ่อมแซมถนนรอบบึงละหาน บ้านโนนจาน ม.14</t>
  </si>
  <si>
    <t>30 มิ.ย.59</t>
  </si>
  <si>
    <t xml:space="preserve"> 17 ส.ค. 2560</t>
  </si>
  <si>
    <t>ปรับปรุงขุดลอกดินเลนพร้อมกำจัดวัชพืช สายห้วยคำแป ม.14</t>
  </si>
  <si>
    <t xml:space="preserve"> 25 ก.ค. 2560</t>
  </si>
  <si>
    <t>ค่าซ่อมแซมคันคูฯ,ม.3</t>
  </si>
  <si>
    <t>5 ส.ค.59</t>
  </si>
  <si>
    <t xml:space="preserve"> 23 ส.ค.2560</t>
  </si>
  <si>
    <t>ค่าวางท่อระบายน้ำ ม.3</t>
  </si>
  <si>
    <t>ก่อสร้างถนนคอนกรีตเสริมเหล็ก ม.13</t>
  </si>
  <si>
    <t>ก่อสร้างถนนคอนกรีตเสริมเหล็ก ม.6</t>
  </si>
  <si>
    <t>หจก.จัตุรัสวัสดุคอนสตรัคชั่น</t>
  </si>
  <si>
    <t>ก่อสร้างคลองดาดคอนกรีตสถานีสูบน้ำน้ำบ้านกันกง</t>
  </si>
  <si>
    <t>9 ส.ค.59</t>
  </si>
  <si>
    <t xml:space="preserve"> 14 ก.ย.2561</t>
  </si>
  <si>
    <t>ค่าก่อสร้างเสาธงชาติศูนย์พัฒนาเด็กเล็กตำบลละหาน</t>
  </si>
  <si>
    <t>29 ส.ค.59</t>
  </si>
  <si>
    <t>หจก.เกษมสุขรุ่งเรืองกิจ</t>
  </si>
  <si>
    <t>ก่อสร้างป้ายศูนย์พัฒนาเด็กเล็กตำบลละหาน</t>
  </si>
  <si>
    <t>ก่อสร้างห้องน้ำบริการประชาชนศูนย์พัฒนาเด็กเล็กตำบลละหาน</t>
  </si>
  <si>
    <t>รวมเป็นเงิน</t>
  </si>
  <si>
    <t>นับถัดจากวันตรวจ</t>
  </si>
  <si>
    <t>หมายเหตุ 7  เงินรับฝากรอคืนจังหวัด</t>
  </si>
  <si>
    <t>รายรับ</t>
  </si>
  <si>
    <t xml:space="preserve">รายจ่าย </t>
  </si>
  <si>
    <t xml:space="preserve">คงเหลือ 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</si>
  <si>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</si>
  <si>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เงินอุดหนุนทั่วไปเพื่อสนับสนุนการกระจายอำนาจฯด้านการศึกษา - ค่าตอบแทนฯพนักงานจ้าง ผดด.</t>
  </si>
  <si>
    <t>สำหรับปี สิ้นสุดวันที่  30  กันยายน 2558</t>
  </si>
  <si>
    <t>หมายเหตุ 8 รายจ่ายค้างจ่าย (กรณีก่อหนี้ผูกพัน)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</si>
  <si>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</si>
  <si>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</si>
  <si>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</si>
  <si>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</si>
  <si>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</si>
  <si>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</si>
  <si>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รายจ่ายตามข้อบัญญัติงบประมาณประจำปี</t>
  </si>
  <si>
    <t>เงินรายได้</t>
  </si>
  <si>
    <t>บริหารงานทั่วไป</t>
  </si>
  <si>
    <t>งานวางแผนสถิติและวิชาการ</t>
  </si>
  <si>
    <t>รายจ่ายอื่น</t>
  </si>
  <si>
    <t>ค่าจ้างเหมาบริการสำรวจความพึงพอใจของผู้รับบริการ</t>
  </si>
  <si>
    <t>เคหะและชุมชน</t>
  </si>
  <si>
    <t>งานไฟฟ้าถนน</t>
  </si>
  <si>
    <t>ครุภัณฑ์ ที่ดินและสิ่งก่อสร้าง</t>
  </si>
  <si>
    <t>ที่ดินและสิ่งก่อสร้าง</t>
  </si>
  <si>
    <t>ก่อสร้างถนนคอนกรีตเสริมเหล็กฯ หมู่ที่ 16,17</t>
  </si>
  <si>
    <t>ก่อสร้างวางท่อระบายน้ำพร้อมบ่อพักและเสริมไหล่ฯหมู่ที่ 3</t>
  </si>
  <si>
    <t>ก่อสร้างถนนคอนกรีตเสริมเหล็ก หมูที่ 2</t>
  </si>
  <si>
    <t>การเกษตร</t>
  </si>
  <si>
    <t>ส่งเสริมการเกษตร</t>
  </si>
  <si>
    <t>ค่าตอบแทน ใช้สอย และวัสดุ</t>
  </si>
  <si>
    <t>ค่าใช้สอย</t>
  </si>
  <si>
    <t>จ้างเหมาบริการคนงานประจำเครื่องสูบน้ำ</t>
  </si>
  <si>
    <t>รักษาความสงบฯ</t>
  </si>
  <si>
    <t>งานป้องกันภัยฝ่ายพลเรือนฯ</t>
  </si>
  <si>
    <t>จ้างเหมาบริการคนงานทั่วไป (ผช.จพง.ป้องกันฯ)</t>
  </si>
  <si>
    <t>บริหารงานคลัง</t>
  </si>
  <si>
    <t>ค่าจ้างเหมาบริการคนงานทั่วไป (ผช.จพง.จัดเก็บรายได้)</t>
  </si>
  <si>
    <t>บริหรงานคลัง</t>
  </si>
  <si>
    <t>ค่าจ้างเหมาบริการคนงานทั่วไป (ผช.จนท.การเงินฯ)</t>
  </si>
  <si>
    <t>บริหารทั่วไป</t>
  </si>
  <si>
    <t>ค่าหนังสือพิมพ์</t>
  </si>
  <si>
    <t>ค่าจ้างเหมาบริการบำรุงรักษาและซ่อมแซมเครื่องถ่ายฯ</t>
  </si>
  <si>
    <t>ค่าจ้างบริการคนงานทำความสะอาด</t>
  </si>
  <si>
    <t>ค่าจ้างหมาบริการยามรักษาการณ์</t>
  </si>
  <si>
    <t>สาธารณสุข</t>
  </si>
  <si>
    <t>งานบริการสาธารณสุขอื่น</t>
  </si>
  <si>
    <t>ค่าจ้างเหมาบริการคนงานขับรถขยะ</t>
  </si>
  <si>
    <t>ค่าจ้างเหมาบริการคนงานประจำรถขยะ</t>
  </si>
  <si>
    <t>ค่าจ้างเหมาบริการคนงานทั่วไป (ผช.จนท.สาธารณสุข)</t>
  </si>
  <si>
    <t>การศึกษา</t>
  </si>
  <si>
    <t>งานระดับก่อนวัยเรียนฯ</t>
  </si>
  <si>
    <t>ค่าวัสดุ</t>
  </si>
  <si>
    <t>ค่าอาหารเสริม (นม)</t>
  </si>
  <si>
    <t>เงินอุดหนุนเฉพาะกิจ/เงินอุดหนุนอื่นๆ</t>
  </si>
  <si>
    <t>งานระดับก่อนวันเรียนฯ</t>
  </si>
  <si>
    <t>ก่อสร้างศูนย์พัฒนาเด็กเล็กตำบลละหาน(แบบตอกเสาเข็ม)</t>
  </si>
  <si>
    <t>ก่อสร้างปรับปรุงศูนย์พัฒนาเด็กเล็ก (สถ.ศพด.3)</t>
  </si>
  <si>
    <t>หมายเหตุ 9  รายจ่ายค้างจ่าย (กรณีไม่ได้ก่อหนี้ผูกพัน)</t>
  </si>
  <si>
    <t>งานบริหารทั่วไป</t>
  </si>
  <si>
    <t>ค่าตอบแทนผู้ปฏิบัติงานอันเป็นประโยชน์แก่ อปท</t>
  </si>
  <si>
    <t>งานบริหารงานคลัง</t>
  </si>
  <si>
    <t>งานบริหารทั่วไปเกี่ยวกับการศึกษา</t>
  </si>
  <si>
    <t>งานบริหารทั่วไปเกี่ยวกับสาธารณสุข</t>
  </si>
  <si>
    <t>สังคมสงเคราะห์</t>
  </si>
  <si>
    <t>งานบริหารทั่วไปเกี่ยวกับสังคมสงเคราะห์</t>
  </si>
  <si>
    <t>งานบริหารทั่วไปเกี่ยวกับเคหะและชุมชน</t>
  </si>
  <si>
    <t>งานบริหารทั่วไปเกี่ยวกับการเกษตร</t>
  </si>
  <si>
    <t>รายจ่ายเงินอุดหนุนเฉพาะกิจ/อุดหนุนทั่วไป</t>
  </si>
  <si>
    <t>งานระดับก่อนวัยเรียนและประถมศึกษา</t>
  </si>
  <si>
    <t>เงินดือน</t>
  </si>
  <si>
    <t>เงินเดือนพนักงาน</t>
  </si>
  <si>
    <t>เงินเดือนครู</t>
  </si>
  <si>
    <t>ค่าจ้าง</t>
  </si>
  <si>
    <t>ค่าตอบแทนพนักงานจ้าง</t>
  </si>
  <si>
    <t>ค่าตอบแทน</t>
  </si>
  <si>
    <t>ค่าช่วยเหลือการศึกษาบุตร</t>
  </si>
  <si>
    <t>งบกลาง</t>
  </si>
  <si>
    <t>ค่าเบี้ยยังชีพผู้พิการ</t>
  </si>
  <si>
    <t>ค่าเบี้ยยังชีพผู้สูงอายุ</t>
  </si>
  <si>
    <t>หมายเหตุ 10  เงินทุนสะสม 25%</t>
  </si>
  <si>
    <t>เงินทุนสำรองเงินสะสม 1 ตุลาคม 2558</t>
  </si>
  <si>
    <t>รายรับจริง</t>
  </si>
  <si>
    <t>รายจ่ายจริง</t>
  </si>
  <si>
    <t>รายรับจริงสูงกว่ารายจ่ายจริง</t>
  </si>
  <si>
    <t>ทุนสำรองสำสม 25%</t>
  </si>
  <si>
    <t>เงินสะสมประจำปี งบประมาณ 2559</t>
  </si>
  <si>
    <t>การคำนวณบัญชีทุนสำรองเงินสะสม</t>
  </si>
  <si>
    <t>เงินทุนสำรองเงินสะสม  ณ  1 ตุลาคม 2558</t>
  </si>
  <si>
    <t>บวก</t>
  </si>
  <si>
    <t>เงินทุนสำรองสะสม 25% ณ 30  กันยายน 2559</t>
  </si>
  <si>
    <t>เงินทุนสำรองสะสม</t>
  </si>
  <si>
    <t>หมายเหตุ 11  เงินสะสม</t>
  </si>
  <si>
    <t>เงินสะสม  1 ตุลาคม  2558</t>
  </si>
  <si>
    <t>หัก</t>
  </si>
  <si>
    <t>25% ของรายรับจริงสูงกว่ารายจ่ายจริง</t>
  </si>
  <si>
    <t>รายรับจริงสูงกว่ารายจ่ายจริงหลังหักเงินทุนสำรองเงินสะสม</t>
  </si>
  <si>
    <t>ปรับปรุงบัญชีรับระหว่างปีค่ากระแสไฟฟ้าสาถนีสูบน้ำด้วยไฟฟ้า</t>
  </si>
  <si>
    <t>รายจ่ายค้างจ่ายระหว่างดำเนินการ ปีงบประมาณ 2559</t>
  </si>
  <si>
    <t>ปรับปรุงบัญชีรับระหว่างปีค่าตรวจสอบที่ดินสาธารณะ ปีงบประมาณ 2550</t>
  </si>
  <si>
    <t>ปรับปรุงบัญชีรับระหว่างปีค่าตรวจสอบที่ดินสาธารณะ ปีงบประมาณ 2558</t>
  </si>
  <si>
    <t>ปรับปรุงบัญชีรับระหว่างปีเงินเดือนพนักงาน (เบิกเกินสิทธิ์)</t>
  </si>
  <si>
    <t>ปรับปรุงบัญชีรับระหว่างปีค่าตรวจสอบที่ดินสาธารณะ ปีงบประมาณ 2559</t>
  </si>
  <si>
    <t>จ่ายขาดเงินสะสม</t>
  </si>
  <si>
    <t>เงินสะสม 30  กันยายน 2559</t>
  </si>
  <si>
    <t>เงินสะสม ณ 30 กันยายน  2559  ประกอบด้วย</t>
  </si>
  <si>
    <t>เงินสะสมที่สามารถนำไปใช้ได้</t>
  </si>
  <si>
    <t>ทั้งนี้ในปีงบประมาณ 2559 ได้รับอนุมัติให้จ่ายเงินสะสมที่อยู่ระหว่างดำเนินการจำนวน   0.00   บาท</t>
  </si>
  <si>
    <t>และจะเบิกจ่ายในปีงบประมาณต่อไป ตามรายละเอียดแนบท้ายหมายเหตุ 9</t>
  </si>
  <si>
    <t>รายละเอียดแนบท้ายหมายเหตุ 11 เงินสะสม</t>
  </si>
  <si>
    <t xml:space="preserve">ประเภท </t>
  </si>
  <si>
    <t>จำนวนเงินที่ได้รับ</t>
  </si>
  <si>
    <t xml:space="preserve">ก่อหนี้ผูกพันธ์ </t>
  </si>
  <si>
    <t>เบิกจ่ายแล้ว</t>
  </si>
  <si>
    <t>คงเหลือ</t>
  </si>
  <si>
    <t>ยังไม่ก่อหนี้ผูกพัน</t>
  </si>
  <si>
    <t>อนุมัติ</t>
  </si>
  <si>
    <t>ครุภัณฑ์ที่ดินและสิ่งก่อสร้าง</t>
  </si>
  <si>
    <t>ค่าครุภัณฑ์</t>
  </si>
  <si>
    <t>รักษาความสงบภายใน</t>
  </si>
  <si>
    <t>รถยนต์ดับเพลิงแบบเอนกประสงค์</t>
  </si>
  <si>
    <t>ค่าที่ดินและสิ่งก่อสร้าง</t>
  </si>
  <si>
    <t>ค่าก่อสร้างถนนคอนกรีตเสริมเหล็กฯ ม.4,10</t>
  </si>
  <si>
    <t>ก่อาสร้างวางท่อระบายน้ำพร้อมบ่อพักและเสริมไหล่ทาง ม.8,15</t>
  </si>
  <si>
    <t>ปรับปรุงแผงกั้นท่อเหลี่ยมดาดคอนกรีตพร้อมถนน คสล.ม.3</t>
  </si>
  <si>
    <t>ค่าก่อสร้างถนนคอนกรีตเสริมเหล็กฯ ม.12</t>
  </si>
  <si>
    <t>ค่าก่อสร้างถนนคอนกรีตเสริมเหล็กฯ ม.17</t>
  </si>
  <si>
    <t>ก่อสร้างวางท่อระบายน้ำพร้อมบ่อพักและเสริมไหล่ทาง ม.16</t>
  </si>
  <si>
    <t>ก่อสร้างวางท่อระบายน้ำพร้อมบ่อพักและเสริมไหล่ทาง ม.14</t>
  </si>
  <si>
    <t>ค่าก่อสร้างถนนคอนกรีตเสริมเหล็กฯ ม.5</t>
  </si>
  <si>
    <t>ซ่อมแซมปรับปรุง คลองส่งน้ำสถานีสูบน้ำ ม.5,14</t>
  </si>
  <si>
    <t>ค่าตอบแทนใช้สอยและวัสดุ</t>
  </si>
  <si>
    <t>ติดตั้งไฟฟ้าสาธารณะภายในตำบลละหาน</t>
  </si>
  <si>
    <t>ค่าก่อสร้างถนนคอนกรีตเสริมเหล็กฯ ม.2</t>
  </si>
  <si>
    <t>ค่าก่อสร้างถนนคอนกรีตเสริมเหล็กฯ ม.7</t>
  </si>
  <si>
    <t>ก่อสร้างลานตากขยะคอนกรีตเหล็กพร้อมถนน คสล.ม.4</t>
  </si>
  <si>
    <t>ซ่อมแซมถนนลูกรังภายในตำบลละหาน</t>
  </si>
  <si>
    <t>ก่อสร้างเรียงหินป้องกันตลิ่งพัง สถานีสูบน้ำ ม.15</t>
  </si>
  <si>
    <t>ค่าก่อสร้างถนนคอนกรีตเสริมเหล็กฯ ม.2,13</t>
  </si>
  <si>
    <t>ซ่อมแซมปรับปรุง เสริมผิวจราจรแอสฟัลส์ติดคอนกรีต ม.1</t>
  </si>
  <si>
    <t>ติดตั้งไฟฟ้าส่องสว่างทางสาธารณะ ม.15</t>
  </si>
  <si>
    <t>ขุดลอกลำห้วยหวาย ม.12</t>
  </si>
  <si>
    <t>ซ่อมแซมคันคูห้วยยาง บ้ายห้วยยาง หมู่ที่3</t>
  </si>
  <si>
    <t>ปรับปรุงขุดลอกดินเลนพร้อมกำจัดวัชพืช สายห้วยลำคันฉู หมู่ที่ 11,14</t>
  </si>
  <si>
    <t>ปรับปรุงขุดลอกดินเลนพร้อมกำจัดวัชพืช สายห้วยคำแป หมู่ที่ 14</t>
  </si>
  <si>
    <t>ซ่อมแซมถนนรอบบึงละหาน บ้านโนนจาน หมู่ที่ 14</t>
  </si>
  <si>
    <t>รายงานรายจ่ายในการดำเนินงานที่จ่ายจากเงินรายรับตามแผนงานงบกลาง</t>
  </si>
  <si>
    <t>ตั้งแต่วันที่ 1 ตุลาคม 2558 ถึง 30 กันยายน 2559</t>
  </si>
  <si>
    <t>งบ</t>
  </si>
  <si>
    <t>ประมาณการ</t>
  </si>
  <si>
    <t>งบกลาง (00410)</t>
  </si>
  <si>
    <t>เงินงบประมาณ</t>
  </si>
  <si>
    <t>เงินอุดหนุนระบุวัตถุประสงค์/</t>
  </si>
  <si>
    <t>เฉพาะกิจ</t>
  </si>
  <si>
    <t>รายงานรายจ่ายในการดำเนินงานที่จ่ายจากเงินรายรับตามแผนงานบริหารงานทั่วไป</t>
  </si>
  <si>
    <t>ตั้งแต่วันที่  1  ตุลาคม 2558   ถึง 30 กันยายน 2559</t>
  </si>
  <si>
    <t>แผนงานบริหารงานทั่วไป 00110</t>
  </si>
  <si>
    <t>งานวางแผนและวิชาการ</t>
  </si>
  <si>
    <t>งานบริการงานคลัง</t>
  </si>
  <si>
    <t>งบบุคลากร</t>
  </si>
  <si>
    <t>เงินเดือน (ฝ่ายการเมือง)</t>
  </si>
  <si>
    <t>เงินเดือน (ฝ่ายประจำ)</t>
  </si>
  <si>
    <t>งบดำเนินการ</t>
  </si>
  <si>
    <t>ค่าสาธารณูปโภค</t>
  </si>
  <si>
    <t>งบลงทุน</t>
  </si>
  <si>
    <t>งบรายจ่ายอื่น</t>
  </si>
  <si>
    <t>งบเงินอุดหนุน</t>
  </si>
  <si>
    <t>เงินอุดหนุน</t>
  </si>
  <si>
    <t>รายงานรายจ่ายในการดำเนินงานที่จ่ายจากเงินรายรับตามแผนงานการรักษาความสงบภายใน</t>
  </si>
  <si>
    <t>แผนงานการรักษาความสงบภายใน 00120</t>
  </si>
  <si>
    <t>งานบริหารทั่วไปเกี่ยวกับการรักษาความสงบ</t>
  </si>
  <si>
    <t>งานป้องกันภัยฝ่ายพลเรือนและระงับอักคีภัย</t>
  </si>
  <si>
    <t>รายงานรายจ่ายในการดำเนินงานที่จ่ายจากเงินรายรับตามแผนงานบการศึกษา</t>
  </si>
  <si>
    <t>ตั้งแต่วันที่   1  ตุลาคม 2558   ถึง  30  กันยายน 2559</t>
  </si>
  <si>
    <t>แผนงานการศึกษา 00210</t>
  </si>
  <si>
    <t>งานบริหารที่วไปเกี่ยวกับการศึกษา</t>
  </si>
  <si>
    <t>งานระดับก่อนวัยเรียน</t>
  </si>
  <si>
    <t>งานระดับมัธยมศึกษา</t>
  </si>
  <si>
    <t>งานศึกษาไม่กำหนดระดับ</t>
  </si>
  <si>
    <t>รายงานรายจ่ายในการดำเนินงานที่จ่ายจากเงินรายรับตามแผนงานสาธารณสุข</t>
  </si>
  <si>
    <t>แผนงานการสาธารณสุข 00220</t>
  </si>
  <si>
    <t>งานบริหารที่วไปเกี่ยวกับสาธารณสุข</t>
  </si>
  <si>
    <t>งานบริการสาธารณสุขและสาธารณสุขอื่น</t>
  </si>
  <si>
    <t>รายงานรายจ่ายในการดำเนินงานที่จ่ายจากเงินรายรับตามแผนงานสังคมสงเคราะห์</t>
  </si>
  <si>
    <t>งานบริหารทั่วไปเกี่ยวกับ</t>
  </si>
  <si>
    <t>สังคมสงเคราะห์ (00230)</t>
  </si>
  <si>
    <t>รายงานรายจ่ายในการดำเนินงานที่จ่ายจากเงินรายรับตามแผนงานเคหะและชุมชน</t>
  </si>
  <si>
    <t>แผนงานเคหะและชุมชน 00240</t>
  </si>
  <si>
    <t>งานบริหารที่วไปเกี่ยวเคหะและชุม</t>
  </si>
  <si>
    <t>รายงานรายจ่ายในการดำเนินงานที่จ่ายจากเงินรายรับตามแผนงานสร้างความเข็มแข็งของชุมชน</t>
  </si>
  <si>
    <t>แผนงานสร้างความเข้มแข็งของชุมชน 00250</t>
  </si>
  <si>
    <t>งานบริหารทั่วไปเกี่ยวกับสร้างความเข้มแข็ง</t>
  </si>
  <si>
    <t>งานส่งเสริมและสนับสนุนความเข้มแข็งชุมชน</t>
  </si>
  <si>
    <t>รายงานรายจ่ายในการดำเนินงานที่จ่ายจากเงินรายรับตามแผนงานการศาสนาวัฒนธรรมและนันทนาการ</t>
  </si>
  <si>
    <t>แผนงานการศาสนาวัฒนธรรมและนันทนาการ</t>
  </si>
  <si>
    <t>งานกีฬาและนันทนาการ</t>
  </si>
  <si>
    <t>งานศาสนาวัฒนธรรมท้องถิ่น</t>
  </si>
  <si>
    <t>รายงานรายจ่ายในการดำเนินงานที่จ่ายจากเงินรายรับตามแผนงานการเกษตร</t>
  </si>
  <si>
    <t>แผนงานการเกษตร 00320</t>
  </si>
  <si>
    <t>งานส่งเสริมการเกษตร</t>
  </si>
  <si>
    <t>รายงานรายจ่ายในการดำเนินงานที่จ่ายจากเงินรายรับตามแผนงานการพาณิชย์</t>
  </si>
  <si>
    <t>แผนงานการพาณิชย์ 00330</t>
  </si>
  <si>
    <t>งานการตลาด</t>
  </si>
  <si>
    <t>รายงานจ่ายในการดำเนินงานที่จ่ายจากเงินรายรับตามแผนงานรวม</t>
  </si>
  <si>
    <t>ประเภทแหล่งเงิน</t>
  </si>
  <si>
    <t>แผนงานบริหารงานทั่วไป</t>
  </si>
  <si>
    <t>แผนงานรักษาความสงบ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</si>
  <si>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</si>
  <si>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</si>
  <si>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</si>
  <si>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</si>
  <si>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00110</t>
  </si>
  <si>
    <t>ภายใน 00120</t>
  </si>
  <si>
    <t>00210</t>
  </si>
  <si>
    <t>00220</t>
  </si>
  <si>
    <t>00230</t>
  </si>
  <si>
    <t>00240</t>
  </si>
  <si>
    <t>รายจ่าย</t>
  </si>
  <si>
    <t>เงิยงบประมาณ</t>
  </si>
  <si>
    <t>เงินอุดหนุฯ/เฉพาะกิจ</t>
  </si>
  <si>
    <t>รายงานรายจ่ายในการดำเนินงานที่จ่ายจากเงินสะสม</t>
  </si>
  <si>
    <t>การรักษาความสงบฯ</t>
  </si>
  <si>
    <t>ค่าใช้สอบ</t>
  </si>
  <si>
    <t xml:space="preserve">                           องค์การบริหารส่วนตำบลละหาน</t>
  </si>
  <si>
    <t>งบแสดงผลการดำเนินงานจ่ายจากเงินรายรับ</t>
  </si>
  <si>
    <t>รายจ่ายจากเงิน</t>
  </si>
  <si>
    <t>รายจ่ายจากเงินอุดหนุน</t>
  </si>
  <si>
    <t>แผนงานสร้างความเข้มแข็ง</t>
  </si>
  <si>
    <t>แผนงานการศาสนาวัฒน</t>
  </si>
  <si>
    <t>แผนงานการเกษตร</t>
  </si>
  <si>
    <t>แผนงานการพาณิชย์</t>
  </si>
  <si>
    <t>แผนงานงบกลาง</t>
  </si>
  <si>
    <t>งบประมาณ</t>
  </si>
  <si>
    <t>ระบุวัตถุประสงค์/เฉพาะกิจ</t>
  </si>
  <si>
    <t>ของชุมชน 00250</t>
  </si>
  <si>
    <t>ธรรมและนันทนาการ 00260</t>
  </si>
  <si>
    <t>00330</t>
  </si>
  <si>
    <t>00410</t>
  </si>
  <si>
    <t>รวมจ่าย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</si>
  <si>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</si>
  <si>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</si>
  <si>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</si>
  <si>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</si>
  <si>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</si>
  <si>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เงินอุดหนุนระบุวัตถุประสงค์/เฉพาะกิจ</t>
  </si>
  <si>
    <t>รวมรับ</t>
  </si>
  <si>
    <t>รายรับสูงกว่าหรือต่ำกว่ารายจ่าย</t>
  </si>
  <si>
    <t>งบแสดงผลการดำเนินงานจ่ายจากเงินรายรับและเงินสะสม</t>
  </si>
  <si>
    <t>รวมจ่ายจาก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</si>
</sst>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sz val="14"/>
      <name val="TH Niramit AS"/>
      <family val="0"/>
    </font>
    <font>
      <b/>
      <sz val="14"/>
      <name val="TH Niramit AS"/>
      <family val="0"/>
    </font>
    <font>
      <b/>
      <u val="single"/>
      <sz val="14"/>
      <name val="TH Niramit AS"/>
      <family val="0"/>
    </font>
    <font>
      <sz val="14"/>
      <name val="Cordia New"/>
      <family val="2"/>
    </font>
    <font>
      <sz val="12"/>
      <name val="TH Niramit AS"/>
      <family val="0"/>
    </font>
    <font>
      <sz val="10"/>
      <name val="TH Niramit AS"/>
      <family val="0"/>
    </font>
    <font>
      <b/>
      <sz val="20"/>
      <name val="TH Niramit AS"/>
      <family val="0"/>
    </font>
    <font>
      <sz val="16"/>
      <name val="TH Niramit AS"/>
      <family val="0"/>
    </font>
    <font>
      <sz val="16"/>
      <name val="TH SarabunPSK"/>
      <family val="2"/>
    </font>
    <font>
      <b/>
      <sz val="16"/>
      <name val="TH Niramit AS"/>
      <family val="0"/>
    </font>
    <font>
      <sz val="9"/>
      <name val="TH Niramit AS"/>
      <family val="0"/>
    </font>
    <font>
      <sz val="14"/>
      <name val="TH SarabunPSK"/>
      <family val="2"/>
    </font>
    <font>
      <sz val="13"/>
      <name val="TH Niramit AS"/>
      <family val="0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0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name val="TH Niramit AS"/>
      <family val="0"/>
    </font>
    <font>
      <b/>
      <sz val="12"/>
      <name val="TH SarabunPSK"/>
      <family val="2"/>
    </font>
    <font>
      <b/>
      <sz val="11"/>
      <name val="TH SarabunPSK"/>
      <family val="2"/>
    </font>
    <font>
      <b/>
      <sz val="9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4"/>
      <name val="TH SarabunPSK"/>
      <family val="2"/>
    </font>
    <font>
      <b/>
      <sz val="13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1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85">
    <xf numFmtId="0" fontId="0" fillId="0" borderId="0" xfId="0" applyFont="1" applyAlignment="1">
      <alignment/>
    </xf>
    <xf numFmtId="0" fontId="2" fillId="0" borderId="0" xfId="98">
      <alignment/>
      <protection/>
    </xf>
    <xf numFmtId="0" fontId="6" fillId="0" borderId="0" xfId="98" applyFont="1">
      <alignment/>
      <protection/>
    </xf>
    <xf numFmtId="43" fontId="6" fillId="0" borderId="0" xfId="48" applyFont="1" applyAlignment="1">
      <alignment/>
    </xf>
    <xf numFmtId="0" fontId="7" fillId="0" borderId="0" xfId="98" applyFont="1" applyAlignment="1">
      <alignment horizontal="center"/>
      <protection/>
    </xf>
    <xf numFmtId="43" fontId="6" fillId="0" borderId="0" xfId="48" applyFont="1" applyBorder="1" applyAlignment="1">
      <alignment/>
    </xf>
    <xf numFmtId="0" fontId="7" fillId="0" borderId="0" xfId="98" applyFont="1" applyAlignment="1">
      <alignment horizontal="left" indent="4"/>
      <protection/>
    </xf>
    <xf numFmtId="0" fontId="13" fillId="0" borderId="0" xfId="98" applyFont="1" applyAlignment="1">
      <alignment horizontal="center"/>
      <protection/>
    </xf>
    <xf numFmtId="0" fontId="6" fillId="0" borderId="0" xfId="98" applyFont="1" applyAlignment="1">
      <alignment horizontal="center"/>
      <protection/>
    </xf>
    <xf numFmtId="0" fontId="7" fillId="0" borderId="0" xfId="98" applyFont="1">
      <alignment/>
      <protection/>
    </xf>
    <xf numFmtId="43" fontId="6" fillId="0" borderId="10" xfId="48" applyFont="1" applyBorder="1" applyAlignment="1">
      <alignment/>
    </xf>
    <xf numFmtId="0" fontId="15" fillId="0" borderId="0" xfId="98" applyFont="1">
      <alignment/>
      <protection/>
    </xf>
    <xf numFmtId="43" fontId="7" fillId="0" borderId="0" xfId="48" applyFont="1" applyBorder="1" applyAlignment="1">
      <alignment/>
    </xf>
    <xf numFmtId="0" fontId="7" fillId="0" borderId="0" xfId="98" applyFont="1" applyAlignment="1">
      <alignment horizontal="left"/>
      <protection/>
    </xf>
    <xf numFmtId="43" fontId="15" fillId="0" borderId="11" xfId="48" applyFont="1" applyFill="1" applyBorder="1" applyAlignment="1">
      <alignment/>
    </xf>
    <xf numFmtId="43" fontId="7" fillId="0" borderId="0" xfId="48" applyFont="1" applyAlignment="1">
      <alignment/>
    </xf>
    <xf numFmtId="0" fontId="8" fillId="0" borderId="0" xfId="98" applyFont="1" applyAlignment="1">
      <alignment/>
      <protection/>
    </xf>
    <xf numFmtId="0" fontId="30" fillId="0" borderId="0" xfId="98" applyFont="1" applyAlignment="1">
      <alignment/>
      <protection/>
    </xf>
    <xf numFmtId="43" fontId="15" fillId="0" borderId="12" xfId="48" applyFont="1" applyBorder="1" applyAlignment="1">
      <alignment/>
    </xf>
    <xf numFmtId="43" fontId="7" fillId="0" borderId="13" xfId="48" applyFont="1" applyBorder="1" applyAlignment="1">
      <alignment/>
    </xf>
    <xf numFmtId="0" fontId="13" fillId="0" borderId="14" xfId="105" applyFont="1" applyBorder="1" applyAlignment="1">
      <alignment horizontal="center"/>
      <protection/>
    </xf>
    <xf numFmtId="0" fontId="13" fillId="0" borderId="15" xfId="105" applyFont="1" applyBorder="1" applyAlignment="1">
      <alignment horizontal="center"/>
      <protection/>
    </xf>
    <xf numFmtId="43" fontId="13" fillId="0" borderId="15" xfId="77" applyFont="1" applyBorder="1" applyAlignment="1">
      <alignment horizontal="center"/>
    </xf>
    <xf numFmtId="0" fontId="13" fillId="0" borderId="16" xfId="105" applyFont="1" applyBorder="1">
      <alignment/>
      <protection/>
    </xf>
    <xf numFmtId="43" fontId="13" fillId="0" borderId="16" xfId="77" applyFont="1" applyBorder="1" applyAlignment="1">
      <alignment/>
    </xf>
    <xf numFmtId="0" fontId="15" fillId="0" borderId="17" xfId="105" applyFont="1" applyBorder="1">
      <alignment/>
      <protection/>
    </xf>
    <xf numFmtId="43" fontId="13" fillId="0" borderId="14" xfId="77" applyFont="1" applyBorder="1" applyAlignment="1">
      <alignment/>
    </xf>
    <xf numFmtId="0" fontId="6" fillId="0" borderId="17" xfId="110" applyFont="1" applyBorder="1">
      <alignment/>
      <protection/>
    </xf>
    <xf numFmtId="0" fontId="11" fillId="0" borderId="14" xfId="105" applyFont="1" applyBorder="1" applyAlignment="1">
      <alignment horizontal="center" vertical="center"/>
      <protection/>
    </xf>
    <xf numFmtId="0" fontId="10" fillId="0" borderId="14" xfId="105" applyFont="1" applyBorder="1" applyAlignment="1">
      <alignment horizontal="center"/>
      <protection/>
    </xf>
    <xf numFmtId="0" fontId="16" fillId="0" borderId="14" xfId="105" applyFont="1" applyBorder="1" applyAlignment="1">
      <alignment horizontal="center"/>
      <protection/>
    </xf>
    <xf numFmtId="0" fontId="11" fillId="0" borderId="14" xfId="105" applyFont="1" applyBorder="1" applyAlignment="1">
      <alignment horizontal="center"/>
      <protection/>
    </xf>
    <xf numFmtId="0" fontId="7" fillId="0" borderId="17" xfId="110" applyFont="1" applyBorder="1">
      <alignment/>
      <protection/>
    </xf>
    <xf numFmtId="0" fontId="6" fillId="0" borderId="0" xfId="110" applyFont="1" applyBorder="1">
      <alignment/>
      <protection/>
    </xf>
    <xf numFmtId="43" fontId="13" fillId="0" borderId="0" xfId="77" applyFont="1" applyBorder="1" applyAlignment="1">
      <alignment/>
    </xf>
    <xf numFmtId="0" fontId="11" fillId="0" borderId="0" xfId="105" applyFont="1" applyBorder="1" applyAlignment="1">
      <alignment horizontal="center"/>
      <protection/>
    </xf>
    <xf numFmtId="0" fontId="6" fillId="0" borderId="18" xfId="110" applyFont="1" applyBorder="1">
      <alignment/>
      <protection/>
    </xf>
    <xf numFmtId="43" fontId="15" fillId="0" borderId="14" xfId="77" applyFont="1" applyBorder="1" applyAlignment="1">
      <alignment/>
    </xf>
    <xf numFmtId="0" fontId="15" fillId="0" borderId="14" xfId="105" applyFont="1" applyBorder="1" applyAlignment="1">
      <alignment horizontal="center"/>
      <protection/>
    </xf>
    <xf numFmtId="0" fontId="15" fillId="0" borderId="16" xfId="105" applyFont="1" applyBorder="1" applyAlignment="1">
      <alignment horizontal="center"/>
      <protection/>
    </xf>
    <xf numFmtId="0" fontId="6" fillId="0" borderId="15" xfId="110" applyFont="1" applyBorder="1">
      <alignment/>
      <protection/>
    </xf>
    <xf numFmtId="0" fontId="15" fillId="0" borderId="0" xfId="106" applyFont="1" applyAlignment="1">
      <alignment horizontal="center"/>
      <protection/>
    </xf>
    <xf numFmtId="0" fontId="2" fillId="0" borderId="0" xfId="106">
      <alignment/>
      <protection/>
    </xf>
    <xf numFmtId="0" fontId="6" fillId="0" borderId="0" xfId="106" applyFont="1">
      <alignment/>
      <protection/>
    </xf>
    <xf numFmtId="43" fontId="6" fillId="0" borderId="0" xfId="78" applyFont="1" applyAlignment="1">
      <alignment/>
    </xf>
    <xf numFmtId="0" fontId="7" fillId="0" borderId="0" xfId="106" applyFont="1" applyAlignment="1">
      <alignment horizontal="center"/>
      <protection/>
    </xf>
    <xf numFmtId="43" fontId="6" fillId="0" borderId="11" xfId="78" applyFont="1" applyBorder="1" applyAlignment="1">
      <alignment/>
    </xf>
    <xf numFmtId="43" fontId="6" fillId="0" borderId="0" xfId="78" applyFont="1" applyBorder="1" applyAlignment="1">
      <alignment/>
    </xf>
    <xf numFmtId="0" fontId="7" fillId="0" borderId="0" xfId="106" applyFont="1">
      <alignment/>
      <protection/>
    </xf>
    <xf numFmtId="0" fontId="15" fillId="0" borderId="0" xfId="107" applyFont="1" applyAlignment="1">
      <alignment horizontal="center"/>
      <protection/>
    </xf>
    <xf numFmtId="0" fontId="2" fillId="0" borderId="0" xfId="107">
      <alignment/>
      <protection/>
    </xf>
    <xf numFmtId="0" fontId="6" fillId="0" borderId="0" xfId="107" applyFont="1">
      <alignment/>
      <protection/>
    </xf>
    <xf numFmtId="43" fontId="6" fillId="0" borderId="0" xfId="79" applyFont="1" applyAlignment="1">
      <alignment/>
    </xf>
    <xf numFmtId="0" fontId="7" fillId="0" borderId="0" xfId="107" applyFont="1" applyAlignment="1">
      <alignment horizontal="center"/>
      <protection/>
    </xf>
    <xf numFmtId="43" fontId="6" fillId="0" borderId="11" xfId="79" applyFont="1" applyBorder="1" applyAlignment="1">
      <alignment/>
    </xf>
    <xf numFmtId="43" fontId="6" fillId="0" borderId="0" xfId="79" applyFont="1" applyBorder="1" applyAlignment="1">
      <alignment/>
    </xf>
    <xf numFmtId="0" fontId="7" fillId="0" borderId="0" xfId="107" applyFont="1">
      <alignment/>
      <protection/>
    </xf>
    <xf numFmtId="0" fontId="15" fillId="0" borderId="0" xfId="108" applyFont="1" applyAlignment="1">
      <alignment horizontal="center"/>
      <protection/>
    </xf>
    <xf numFmtId="0" fontId="2" fillId="0" borderId="0" xfId="108">
      <alignment/>
      <protection/>
    </xf>
    <xf numFmtId="0" fontId="6" fillId="0" borderId="0" xfId="108" applyFont="1" applyAlignment="1">
      <alignment horizontal="center"/>
      <protection/>
    </xf>
    <xf numFmtId="0" fontId="7" fillId="0" borderId="0" xfId="108" applyFont="1">
      <alignment/>
      <protection/>
    </xf>
    <xf numFmtId="0" fontId="6" fillId="0" borderId="14" xfId="108" applyFont="1" applyBorder="1" applyAlignment="1">
      <alignment horizontal="center"/>
      <protection/>
    </xf>
    <xf numFmtId="0" fontId="7" fillId="0" borderId="14" xfId="108" applyFont="1" applyBorder="1" applyAlignment="1">
      <alignment horizontal="center"/>
      <protection/>
    </xf>
    <xf numFmtId="0" fontId="6" fillId="0" borderId="19" xfId="108" applyFont="1" applyBorder="1">
      <alignment/>
      <protection/>
    </xf>
    <xf numFmtId="0" fontId="6" fillId="0" borderId="15" xfId="108" applyFont="1" applyBorder="1" applyAlignment="1">
      <alignment horizontal="center"/>
      <protection/>
    </xf>
    <xf numFmtId="43" fontId="6" fillId="0" borderId="20" xfId="80" applyFont="1" applyBorder="1" applyAlignment="1">
      <alignment/>
    </xf>
    <xf numFmtId="0" fontId="6" fillId="0" borderId="17" xfId="108" applyFont="1" applyBorder="1">
      <alignment/>
      <protection/>
    </xf>
    <xf numFmtId="0" fontId="6" fillId="0" borderId="21" xfId="108" applyFont="1" applyBorder="1" applyAlignment="1">
      <alignment horizontal="center"/>
      <protection/>
    </xf>
    <xf numFmtId="43" fontId="6" fillId="0" borderId="22" xfId="80" applyFont="1" applyBorder="1" applyAlignment="1">
      <alignment/>
    </xf>
    <xf numFmtId="0" fontId="6" fillId="0" borderId="18" xfId="108" applyFont="1" applyBorder="1">
      <alignment/>
      <protection/>
    </xf>
    <xf numFmtId="0" fontId="6" fillId="0" borderId="16" xfId="108" applyFont="1" applyBorder="1" applyAlignment="1">
      <alignment horizontal="center"/>
      <protection/>
    </xf>
    <xf numFmtId="43" fontId="6" fillId="0" borderId="23" xfId="80" applyFont="1" applyBorder="1" applyAlignment="1">
      <alignment/>
    </xf>
    <xf numFmtId="43" fontId="6" fillId="0" borderId="14" xfId="80" applyFont="1" applyBorder="1" applyAlignment="1">
      <alignment/>
    </xf>
    <xf numFmtId="0" fontId="15" fillId="0" borderId="0" xfId="109" applyFont="1" applyAlignment="1">
      <alignment horizontal="center"/>
      <protection/>
    </xf>
    <xf numFmtId="0" fontId="2" fillId="0" borderId="0" xfId="109">
      <alignment/>
      <protection/>
    </xf>
    <xf numFmtId="0" fontId="6" fillId="0" borderId="0" xfId="109" applyFont="1">
      <alignment/>
      <protection/>
    </xf>
    <xf numFmtId="43" fontId="6" fillId="0" borderId="0" xfId="81" applyFont="1" applyAlignment="1">
      <alignment/>
    </xf>
    <xf numFmtId="43" fontId="6" fillId="0" borderId="0" xfId="109" applyNumberFormat="1" applyFont="1" applyBorder="1">
      <alignment/>
      <protection/>
    </xf>
    <xf numFmtId="43" fontId="7" fillId="0" borderId="11" xfId="109" applyNumberFormat="1" applyFont="1" applyBorder="1">
      <alignment/>
      <protection/>
    </xf>
    <xf numFmtId="0" fontId="7" fillId="0" borderId="0" xfId="109" applyFont="1">
      <alignment/>
      <protection/>
    </xf>
    <xf numFmtId="43" fontId="17" fillId="0" borderId="21" xfId="38" applyFont="1" applyFill="1" applyBorder="1" applyAlignment="1">
      <alignment horizontal="center"/>
    </xf>
    <xf numFmtId="43" fontId="17" fillId="0" borderId="16" xfId="38" applyFont="1" applyFill="1" applyBorder="1" applyAlignment="1">
      <alignment horizontal="center"/>
    </xf>
    <xf numFmtId="43" fontId="17" fillId="0" borderId="0" xfId="38" applyFont="1" applyFill="1" applyBorder="1" applyAlignment="1">
      <alignment horizontal="center"/>
    </xf>
    <xf numFmtId="0" fontId="22" fillId="0" borderId="15" xfId="110" applyFont="1" applyBorder="1" applyAlignment="1">
      <alignment horizontal="center"/>
      <protection/>
    </xf>
    <xf numFmtId="0" fontId="22" fillId="0" borderId="20" xfId="110" applyFont="1" applyBorder="1" applyAlignment="1">
      <alignment horizontal="center"/>
      <protection/>
    </xf>
    <xf numFmtId="0" fontId="22" fillId="0" borderId="24" xfId="110" applyFont="1" applyBorder="1" applyAlignment="1">
      <alignment horizontal="center"/>
      <protection/>
    </xf>
    <xf numFmtId="0" fontId="22" fillId="0" borderId="16" xfId="110" applyFont="1" applyBorder="1" applyAlignment="1">
      <alignment/>
      <protection/>
    </xf>
    <xf numFmtId="0" fontId="22" fillId="0" borderId="23" xfId="110" applyFont="1" applyBorder="1" applyAlignment="1">
      <alignment/>
      <protection/>
    </xf>
    <xf numFmtId="0" fontId="22" fillId="0" borderId="10" xfId="110" applyFont="1" applyBorder="1" applyAlignment="1">
      <alignment/>
      <protection/>
    </xf>
    <xf numFmtId="0" fontId="22" fillId="0" borderId="16" xfId="110" applyFont="1" applyBorder="1" applyAlignment="1">
      <alignment horizontal="center"/>
      <protection/>
    </xf>
    <xf numFmtId="0" fontId="21" fillId="0" borderId="21" xfId="110" applyFont="1" applyBorder="1" applyAlignment="1">
      <alignment horizontal="center"/>
      <protection/>
    </xf>
    <xf numFmtId="49" fontId="17" fillId="0" borderId="0" xfId="110" applyNumberFormat="1" applyFont="1" applyBorder="1" applyAlignment="1">
      <alignment horizontal="center"/>
      <protection/>
    </xf>
    <xf numFmtId="15" fontId="17" fillId="0" borderId="21" xfId="110" applyNumberFormat="1" applyFont="1" applyBorder="1" applyAlignment="1">
      <alignment horizontal="center"/>
      <protection/>
    </xf>
    <xf numFmtId="0" fontId="17" fillId="0" borderId="21" xfId="110" applyFont="1" applyBorder="1" applyAlignment="1">
      <alignment horizontal="left"/>
      <protection/>
    </xf>
    <xf numFmtId="49" fontId="17" fillId="0" borderId="21" xfId="110" applyNumberFormat="1" applyFont="1" applyBorder="1" applyAlignment="1">
      <alignment horizontal="center"/>
      <protection/>
    </xf>
    <xf numFmtId="0" fontId="17" fillId="0" borderId="21" xfId="110" applyFont="1" applyBorder="1" applyAlignment="1">
      <alignment horizontal="center"/>
      <protection/>
    </xf>
    <xf numFmtId="15" fontId="17" fillId="0" borderId="16" xfId="110" applyNumberFormat="1" applyFont="1" applyBorder="1" applyAlignment="1">
      <alignment horizontal="center"/>
      <protection/>
    </xf>
    <xf numFmtId="0" fontId="21" fillId="0" borderId="0" xfId="110" applyFont="1" applyBorder="1" applyAlignment="1">
      <alignment horizontal="center"/>
      <protection/>
    </xf>
    <xf numFmtId="0" fontId="17" fillId="0" borderId="0" xfId="110" applyFont="1" applyBorder="1" applyAlignment="1">
      <alignment horizontal="center"/>
      <protection/>
    </xf>
    <xf numFmtId="15" fontId="17" fillId="0" borderId="0" xfId="110" applyNumberFormat="1" applyFont="1" applyBorder="1" applyAlignment="1">
      <alignment horizontal="center"/>
      <protection/>
    </xf>
    <xf numFmtId="0" fontId="17" fillId="0" borderId="16" xfId="110" applyFont="1" applyBorder="1" applyAlignment="1">
      <alignment horizontal="center"/>
      <protection/>
    </xf>
    <xf numFmtId="49" fontId="17" fillId="0" borderId="16" xfId="110" applyNumberFormat="1" applyFont="1" applyBorder="1" applyAlignment="1">
      <alignment horizontal="center"/>
      <protection/>
    </xf>
    <xf numFmtId="43" fontId="21" fillId="0" borderId="14" xfId="38" applyFont="1" applyBorder="1" applyAlignment="1">
      <alignment/>
    </xf>
    <xf numFmtId="0" fontId="25" fillId="0" borderId="21" xfId="110" applyFont="1" applyBorder="1" applyAlignment="1">
      <alignment horizontal="center"/>
      <protection/>
    </xf>
    <xf numFmtId="0" fontId="25" fillId="0" borderId="21" xfId="110" applyFont="1" applyBorder="1" applyAlignment="1">
      <alignment horizontal="left"/>
      <protection/>
    </xf>
    <xf numFmtId="49" fontId="25" fillId="0" borderId="21" xfId="110" applyNumberFormat="1" applyFont="1" applyBorder="1" applyAlignment="1">
      <alignment horizontal="center"/>
      <protection/>
    </xf>
    <xf numFmtId="0" fontId="17" fillId="0" borderId="21" xfId="110" applyFont="1" applyFill="1" applyBorder="1" applyAlignment="1">
      <alignment horizontal="center"/>
      <protection/>
    </xf>
    <xf numFmtId="0" fontId="17" fillId="0" borderId="21" xfId="110" applyFont="1" applyFill="1" applyBorder="1" applyAlignment="1">
      <alignment horizontal="left"/>
      <protection/>
    </xf>
    <xf numFmtId="49" fontId="17" fillId="0" borderId="21" xfId="110" applyNumberFormat="1" applyFont="1" applyFill="1" applyBorder="1" applyAlignment="1">
      <alignment horizontal="center"/>
      <protection/>
    </xf>
    <xf numFmtId="0" fontId="23" fillId="0" borderId="21" xfId="110" applyFont="1" applyBorder="1" applyAlignment="1">
      <alignment horizontal="left"/>
      <protection/>
    </xf>
    <xf numFmtId="0" fontId="26" fillId="0" borderId="21" xfId="110" applyFont="1" applyBorder="1" applyAlignment="1">
      <alignment horizontal="left"/>
      <protection/>
    </xf>
    <xf numFmtId="43" fontId="25" fillId="0" borderId="21" xfId="38" applyFont="1" applyFill="1" applyBorder="1" applyAlignment="1">
      <alignment horizontal="center"/>
    </xf>
    <xf numFmtId="15" fontId="25" fillId="0" borderId="21" xfId="110" applyNumberFormat="1" applyFont="1" applyBorder="1" applyAlignment="1">
      <alignment horizontal="center"/>
      <protection/>
    </xf>
    <xf numFmtId="15" fontId="17" fillId="0" borderId="21" xfId="38" applyNumberFormat="1" applyFont="1" applyFill="1" applyBorder="1" applyAlignment="1">
      <alignment horizontal="center"/>
    </xf>
    <xf numFmtId="0" fontId="23" fillId="0" borderId="21" xfId="110" applyFont="1" applyFill="1" applyBorder="1" applyAlignment="1">
      <alignment horizontal="left"/>
      <protection/>
    </xf>
    <xf numFmtId="15" fontId="17" fillId="0" borderId="21" xfId="110" applyNumberFormat="1" applyFont="1" applyFill="1" applyBorder="1" applyAlignment="1">
      <alignment horizontal="center"/>
      <protection/>
    </xf>
    <xf numFmtId="0" fontId="21" fillId="0" borderId="16" xfId="110" applyFont="1" applyBorder="1" applyAlignment="1">
      <alignment horizontal="center"/>
      <protection/>
    </xf>
    <xf numFmtId="0" fontId="26" fillId="0" borderId="16" xfId="110" applyFont="1" applyBorder="1" applyAlignment="1">
      <alignment horizontal="left"/>
      <protection/>
    </xf>
    <xf numFmtId="0" fontId="26" fillId="0" borderId="0" xfId="110" applyFont="1" applyBorder="1" applyAlignment="1">
      <alignment horizontal="center"/>
      <protection/>
    </xf>
    <xf numFmtId="43" fontId="33" fillId="0" borderId="14" xfId="38" applyFont="1" applyBorder="1" applyAlignment="1">
      <alignment horizontal="center"/>
    </xf>
    <xf numFmtId="0" fontId="2" fillId="0" borderId="0" xfId="89">
      <alignment/>
      <protection/>
    </xf>
    <xf numFmtId="0" fontId="6" fillId="0" borderId="0" xfId="89" applyFont="1">
      <alignment/>
      <protection/>
    </xf>
    <xf numFmtId="43" fontId="6" fillId="0" borderId="0" xfId="39" applyFont="1" applyAlignment="1">
      <alignment/>
    </xf>
    <xf numFmtId="0" fontId="15" fillId="0" borderId="0" xfId="89" applyFont="1">
      <alignment/>
      <protection/>
    </xf>
    <xf numFmtId="0" fontId="17" fillId="0" borderId="0" xfId="110" applyFont="1" applyAlignment="1">
      <alignment horizontal="center"/>
      <protection/>
    </xf>
    <xf numFmtId="0" fontId="17" fillId="0" borderId="0" xfId="110" applyFont="1">
      <alignment/>
      <protection/>
    </xf>
    <xf numFmtId="0" fontId="28" fillId="0" borderId="15" xfId="110" applyFont="1" applyBorder="1" applyAlignment="1">
      <alignment horizontal="center"/>
      <protection/>
    </xf>
    <xf numFmtId="0" fontId="28" fillId="0" borderId="24" xfId="110" applyFont="1" applyBorder="1" applyAlignment="1">
      <alignment horizontal="center"/>
      <protection/>
    </xf>
    <xf numFmtId="0" fontId="28" fillId="0" borderId="20" xfId="110" applyFont="1" applyFill="1" applyBorder="1" applyAlignment="1">
      <alignment horizontal="center"/>
      <protection/>
    </xf>
    <xf numFmtId="0" fontId="28" fillId="0" borderId="16" xfId="110" applyFont="1" applyBorder="1" applyAlignment="1">
      <alignment horizontal="center"/>
      <protection/>
    </xf>
    <xf numFmtId="0" fontId="14" fillId="0" borderId="10" xfId="110" applyFont="1" applyBorder="1" applyAlignment="1">
      <alignment horizontal="center"/>
      <protection/>
    </xf>
    <xf numFmtId="0" fontId="14" fillId="0" borderId="16" xfId="110" applyFont="1" applyBorder="1" applyAlignment="1">
      <alignment horizontal="center"/>
      <protection/>
    </xf>
    <xf numFmtId="43" fontId="14" fillId="0" borderId="16" xfId="110" applyNumberFormat="1" applyFont="1" applyBorder="1" applyAlignment="1">
      <alignment horizontal="center"/>
      <protection/>
    </xf>
    <xf numFmtId="0" fontId="28" fillId="0" borderId="23" xfId="110" applyFont="1" applyFill="1" applyBorder="1" applyAlignment="1">
      <alignment horizontal="center"/>
      <protection/>
    </xf>
    <xf numFmtId="0" fontId="14" fillId="0" borderId="21" xfId="110" applyFont="1" applyBorder="1" applyAlignment="1">
      <alignment horizontal="center"/>
      <protection/>
    </xf>
    <xf numFmtId="0" fontId="17" fillId="0" borderId="0" xfId="110" applyFont="1" applyBorder="1">
      <alignment/>
      <protection/>
    </xf>
    <xf numFmtId="4" fontId="14" fillId="0" borderId="21" xfId="110" applyNumberFormat="1" applyFont="1" applyBorder="1">
      <alignment/>
      <protection/>
    </xf>
    <xf numFmtId="43" fontId="14" fillId="0" borderId="17" xfId="50" applyFont="1" applyBorder="1" applyAlignment="1">
      <alignment horizontal="center"/>
    </xf>
    <xf numFmtId="0" fontId="27" fillId="0" borderId="15" xfId="89" applyFont="1" applyBorder="1" applyAlignment="1">
      <alignment horizontal="center"/>
      <protection/>
    </xf>
    <xf numFmtId="0" fontId="27" fillId="0" borderId="21" xfId="89" applyFont="1" applyBorder="1" applyAlignment="1">
      <alignment horizontal="center"/>
      <protection/>
    </xf>
    <xf numFmtId="0" fontId="14" fillId="0" borderId="0" xfId="110" applyFont="1" applyBorder="1">
      <alignment/>
      <protection/>
    </xf>
    <xf numFmtId="0" fontId="27" fillId="0" borderId="16" xfId="89" applyFont="1" applyBorder="1">
      <alignment/>
      <protection/>
    </xf>
    <xf numFmtId="0" fontId="27" fillId="0" borderId="25" xfId="89" applyFont="1" applyBorder="1">
      <alignment/>
      <protection/>
    </xf>
    <xf numFmtId="43" fontId="14" fillId="0" borderId="16" xfId="39" applyFont="1" applyBorder="1" applyAlignment="1">
      <alignment horizontal="center"/>
    </xf>
    <xf numFmtId="4" fontId="14" fillId="0" borderId="16" xfId="110" applyNumberFormat="1" applyFont="1" applyBorder="1">
      <alignment/>
      <protection/>
    </xf>
    <xf numFmtId="4" fontId="29" fillId="0" borderId="26" xfId="89" applyNumberFormat="1" applyFont="1" applyBorder="1">
      <alignment/>
      <protection/>
    </xf>
    <xf numFmtId="43" fontId="28" fillId="0" borderId="0" xfId="50" applyNumberFormat="1" applyFont="1" applyBorder="1" applyAlignment="1">
      <alignment horizontal="center"/>
    </xf>
    <xf numFmtId="0" fontId="28" fillId="0" borderId="14" xfId="110" applyFont="1" applyBorder="1" applyAlignment="1">
      <alignment horizontal="center"/>
      <protection/>
    </xf>
    <xf numFmtId="0" fontId="28" fillId="0" borderId="27" xfId="110" applyFont="1" applyBorder="1" applyAlignment="1">
      <alignment horizontal="center"/>
      <protection/>
    </xf>
    <xf numFmtId="0" fontId="15" fillId="0" borderId="0" xfId="90" applyFont="1" applyAlignment="1">
      <alignment horizontal="center"/>
      <protection/>
    </xf>
    <xf numFmtId="0" fontId="2" fillId="0" borderId="0" xfId="90">
      <alignment/>
      <protection/>
    </xf>
    <xf numFmtId="0" fontId="6" fillId="0" borderId="0" xfId="90" applyFont="1">
      <alignment/>
      <protection/>
    </xf>
    <xf numFmtId="43" fontId="6" fillId="0" borderId="0" xfId="40" applyFont="1" applyAlignment="1">
      <alignment/>
    </xf>
    <xf numFmtId="0" fontId="7" fillId="0" borderId="0" xfId="90" applyFont="1" applyAlignment="1">
      <alignment horizontal="center"/>
      <protection/>
    </xf>
    <xf numFmtId="43" fontId="6" fillId="0" borderId="0" xfId="40" applyFont="1" applyBorder="1" applyAlignment="1">
      <alignment/>
    </xf>
    <xf numFmtId="0" fontId="13" fillId="0" borderId="16" xfId="90" applyFont="1" applyBorder="1">
      <alignment/>
      <protection/>
    </xf>
    <xf numFmtId="43" fontId="13" fillId="0" borderId="14" xfId="40" applyFont="1" applyBorder="1" applyAlignment="1">
      <alignment/>
    </xf>
    <xf numFmtId="43" fontId="13" fillId="0" borderId="0" xfId="40" applyFont="1" applyBorder="1" applyAlignment="1">
      <alignment/>
    </xf>
    <xf numFmtId="0" fontId="13" fillId="0" borderId="0" xfId="90" applyFont="1" applyBorder="1">
      <alignment/>
      <protection/>
    </xf>
    <xf numFmtId="43" fontId="15" fillId="0" borderId="14" xfId="40" applyFont="1" applyBorder="1" applyAlignment="1">
      <alignment/>
    </xf>
    <xf numFmtId="0" fontId="13" fillId="0" borderId="0" xfId="110" applyFont="1" applyBorder="1" applyAlignment="1">
      <alignment horizontal="center"/>
      <protection/>
    </xf>
    <xf numFmtId="0" fontId="13" fillId="0" borderId="17" xfId="110" applyFont="1" applyBorder="1" applyAlignment="1">
      <alignment horizontal="center"/>
      <protection/>
    </xf>
    <xf numFmtId="0" fontId="7" fillId="0" borderId="14" xfId="90" applyFont="1" applyBorder="1" applyAlignment="1">
      <alignment horizontal="center"/>
      <protection/>
    </xf>
    <xf numFmtId="0" fontId="13" fillId="0" borderId="0" xfId="90" applyFont="1" applyBorder="1" applyAlignment="1">
      <alignment horizontal="left"/>
      <protection/>
    </xf>
    <xf numFmtId="43" fontId="15" fillId="0" borderId="0" xfId="40" applyFont="1" applyAlignment="1">
      <alignment horizontal="center"/>
    </xf>
    <xf numFmtId="0" fontId="7" fillId="0" borderId="14" xfId="110" applyFont="1" applyBorder="1" applyAlignment="1">
      <alignment horizontal="center"/>
      <protection/>
    </xf>
    <xf numFmtId="43" fontId="7" fillId="0" borderId="14" xfId="40" applyFont="1" applyBorder="1" applyAlignment="1">
      <alignment horizontal="center"/>
    </xf>
    <xf numFmtId="43" fontId="15" fillId="0" borderId="14" xfId="40" applyFont="1" applyBorder="1" applyAlignment="1">
      <alignment horizontal="center"/>
    </xf>
    <xf numFmtId="0" fontId="14" fillId="0" borderId="0" xfId="110" applyFont="1" applyBorder="1" applyAlignment="1">
      <alignment horizontal="left"/>
      <protection/>
    </xf>
    <xf numFmtId="43" fontId="14" fillId="0" borderId="21" xfId="51" applyFont="1" applyBorder="1" applyAlignment="1">
      <alignment horizontal="center"/>
    </xf>
    <xf numFmtId="43" fontId="6" fillId="0" borderId="10" xfId="40" applyFont="1" applyBorder="1" applyAlignment="1">
      <alignment/>
    </xf>
    <xf numFmtId="0" fontId="13" fillId="0" borderId="10" xfId="90" applyFont="1" applyBorder="1">
      <alignment/>
      <protection/>
    </xf>
    <xf numFmtId="43" fontId="13" fillId="0" borderId="22" xfId="40" applyFont="1" applyBorder="1" applyAlignment="1">
      <alignment/>
    </xf>
    <xf numFmtId="0" fontId="13" fillId="0" borderId="18" xfId="110" applyFont="1" applyBorder="1" applyAlignment="1">
      <alignment horizontal="center"/>
      <protection/>
    </xf>
    <xf numFmtId="0" fontId="13" fillId="0" borderId="21" xfId="90" applyFont="1" applyBorder="1" applyAlignment="1">
      <alignment/>
      <protection/>
    </xf>
    <xf numFmtId="0" fontId="13" fillId="0" borderId="21" xfId="90" applyFont="1" applyBorder="1">
      <alignment/>
      <protection/>
    </xf>
    <xf numFmtId="0" fontId="13" fillId="0" borderId="21" xfId="90" applyFont="1" applyBorder="1" applyAlignment="1">
      <alignment horizontal="left"/>
      <protection/>
    </xf>
    <xf numFmtId="0" fontId="13" fillId="0" borderId="16" xfId="90" applyFont="1" applyBorder="1" applyAlignment="1">
      <alignment horizontal="left"/>
      <protection/>
    </xf>
    <xf numFmtId="43" fontId="13" fillId="0" borderId="21" xfId="40" applyFont="1" applyBorder="1" applyAlignment="1">
      <alignment/>
    </xf>
    <xf numFmtId="43" fontId="14" fillId="0" borderId="22" xfId="51" applyFont="1" applyBorder="1" applyAlignment="1">
      <alignment horizontal="center"/>
    </xf>
    <xf numFmtId="0" fontId="14" fillId="0" borderId="21" xfId="110" applyFont="1" applyBorder="1" applyAlignment="1">
      <alignment horizontal="left"/>
      <protection/>
    </xf>
    <xf numFmtId="0" fontId="15" fillId="0" borderId="0" xfId="90" applyFont="1">
      <alignment/>
      <protection/>
    </xf>
    <xf numFmtId="43" fontId="6" fillId="0" borderId="21" xfId="40" applyFont="1" applyBorder="1" applyAlignment="1">
      <alignment/>
    </xf>
    <xf numFmtId="0" fontId="18" fillId="0" borderId="17" xfId="110" applyFont="1" applyBorder="1" applyAlignment="1">
      <alignment horizontal="center"/>
      <protection/>
    </xf>
    <xf numFmtId="43" fontId="15" fillId="0" borderId="15" xfId="40" applyFont="1" applyBorder="1" applyAlignment="1">
      <alignment horizontal="center"/>
    </xf>
    <xf numFmtId="0" fontId="7" fillId="0" borderId="15" xfId="90" applyFont="1" applyBorder="1" applyAlignment="1">
      <alignment horizontal="center"/>
      <protection/>
    </xf>
    <xf numFmtId="43" fontId="7" fillId="0" borderId="22" xfId="40" applyFont="1" applyBorder="1" applyAlignment="1">
      <alignment horizontal="center"/>
    </xf>
    <xf numFmtId="0" fontId="13" fillId="0" borderId="17" xfId="110" applyFont="1" applyBorder="1" applyAlignment="1">
      <alignment/>
      <protection/>
    </xf>
    <xf numFmtId="0" fontId="13" fillId="0" borderId="21" xfId="110" applyFont="1" applyBorder="1" applyAlignment="1">
      <alignment/>
      <protection/>
    </xf>
    <xf numFmtId="43" fontId="13" fillId="0" borderId="23" xfId="40" applyFont="1" applyBorder="1" applyAlignment="1">
      <alignment/>
    </xf>
    <xf numFmtId="0" fontId="13" fillId="0" borderId="17" xfId="90" applyFont="1" applyBorder="1" applyAlignment="1">
      <alignment horizontal="left"/>
      <protection/>
    </xf>
    <xf numFmtId="43" fontId="6" fillId="0" borderId="17" xfId="40" applyFont="1" applyBorder="1" applyAlignment="1">
      <alignment/>
    </xf>
    <xf numFmtId="0" fontId="13" fillId="0" borderId="17" xfId="90" applyFont="1" applyBorder="1">
      <alignment/>
      <protection/>
    </xf>
    <xf numFmtId="43" fontId="13" fillId="0" borderId="0" xfId="40" applyFont="1" applyBorder="1" applyAlignment="1">
      <alignment horizontal="center"/>
    </xf>
    <xf numFmtId="43" fontId="14" fillId="0" borderId="14" xfId="51" applyFont="1" applyBorder="1" applyAlignment="1">
      <alignment horizontal="center"/>
    </xf>
    <xf numFmtId="0" fontId="2" fillId="0" borderId="0" xfId="91">
      <alignment/>
      <protection/>
    </xf>
    <xf numFmtId="0" fontId="6" fillId="0" borderId="0" xfId="91" applyFont="1">
      <alignment/>
      <protection/>
    </xf>
    <xf numFmtId="43" fontId="6" fillId="0" borderId="0" xfId="41" applyFont="1" applyAlignment="1">
      <alignment/>
    </xf>
    <xf numFmtId="43" fontId="6" fillId="0" borderId="0" xfId="41" applyFont="1" applyBorder="1" applyAlignment="1">
      <alignment/>
    </xf>
    <xf numFmtId="0" fontId="13" fillId="0" borderId="0" xfId="91" applyFont="1" applyBorder="1">
      <alignment/>
      <protection/>
    </xf>
    <xf numFmtId="43" fontId="15" fillId="0" borderId="14" xfId="41" applyFont="1" applyBorder="1" applyAlignment="1">
      <alignment/>
    </xf>
    <xf numFmtId="0" fontId="7" fillId="0" borderId="14" xfId="91" applyFont="1" applyBorder="1" applyAlignment="1">
      <alignment horizontal="center"/>
      <protection/>
    </xf>
    <xf numFmtId="0" fontId="6" fillId="0" borderId="0" xfId="91" applyFont="1" applyBorder="1">
      <alignment/>
      <protection/>
    </xf>
    <xf numFmtId="43" fontId="7" fillId="0" borderId="14" xfId="41" applyFont="1" applyBorder="1" applyAlignment="1">
      <alignment horizontal="center"/>
    </xf>
    <xf numFmtId="43" fontId="15" fillId="0" borderId="14" xfId="41" applyFont="1" applyBorder="1" applyAlignment="1">
      <alignment horizontal="center"/>
    </xf>
    <xf numFmtId="43" fontId="13" fillId="0" borderId="22" xfId="41" applyFont="1" applyBorder="1" applyAlignment="1">
      <alignment/>
    </xf>
    <xf numFmtId="0" fontId="13" fillId="0" borderId="21" xfId="91" applyFont="1" applyBorder="1">
      <alignment/>
      <protection/>
    </xf>
    <xf numFmtId="0" fontId="13" fillId="0" borderId="21" xfId="91" applyFont="1" applyBorder="1" applyAlignment="1">
      <alignment horizontal="left"/>
      <protection/>
    </xf>
    <xf numFmtId="43" fontId="13" fillId="0" borderId="21" xfId="41" applyFont="1" applyBorder="1" applyAlignment="1">
      <alignment/>
    </xf>
    <xf numFmtId="0" fontId="15" fillId="0" borderId="0" xfId="91" applyFont="1">
      <alignment/>
      <protection/>
    </xf>
    <xf numFmtId="43" fontId="15" fillId="0" borderId="15" xfId="41" applyFont="1" applyBorder="1" applyAlignment="1">
      <alignment horizontal="center"/>
    </xf>
    <xf numFmtId="0" fontId="7" fillId="0" borderId="15" xfId="91" applyFont="1" applyBorder="1" applyAlignment="1">
      <alignment horizontal="center"/>
      <protection/>
    </xf>
    <xf numFmtId="43" fontId="7" fillId="0" borderId="22" xfId="41" applyFont="1" applyBorder="1" applyAlignment="1">
      <alignment horizontal="center"/>
    </xf>
    <xf numFmtId="43" fontId="18" fillId="0" borderId="0" xfId="41" applyFont="1" applyBorder="1" applyAlignment="1">
      <alignment/>
    </xf>
    <xf numFmtId="43" fontId="10" fillId="0" borderId="0" xfId="41" applyFont="1" applyBorder="1" applyAlignment="1">
      <alignment horizontal="left"/>
    </xf>
    <xf numFmtId="43" fontId="13" fillId="0" borderId="0" xfId="41" applyFont="1" applyBorder="1" applyAlignment="1">
      <alignment horizontal="left"/>
    </xf>
    <xf numFmtId="0" fontId="14" fillId="0" borderId="21" xfId="110" applyFont="1" applyBorder="1">
      <alignment/>
      <protection/>
    </xf>
    <xf numFmtId="43" fontId="13" fillId="0" borderId="15" xfId="41" applyFont="1" applyBorder="1" applyAlignment="1">
      <alignment/>
    </xf>
    <xf numFmtId="43" fontId="14" fillId="0" borderId="16" xfId="52" applyFont="1" applyBorder="1" applyAlignment="1">
      <alignment horizontal="center"/>
    </xf>
    <xf numFmtId="43" fontId="28" fillId="0" borderId="16" xfId="52" applyFont="1" applyBorder="1" applyAlignment="1">
      <alignment horizontal="center"/>
    </xf>
    <xf numFmtId="43" fontId="15" fillId="0" borderId="26" xfId="41" applyFont="1" applyBorder="1" applyAlignment="1">
      <alignment/>
    </xf>
    <xf numFmtId="0" fontId="15" fillId="0" borderId="0" xfId="92" applyFont="1" applyAlignment="1">
      <alignment horizontal="center"/>
      <protection/>
    </xf>
    <xf numFmtId="0" fontId="4" fillId="0" borderId="0" xfId="92" applyFont="1">
      <alignment/>
      <protection/>
    </xf>
    <xf numFmtId="43" fontId="4" fillId="0" borderId="0" xfId="42" applyFont="1" applyAlignment="1">
      <alignment/>
    </xf>
    <xf numFmtId="43" fontId="4" fillId="0" borderId="0" xfId="42" applyFont="1" applyBorder="1" applyAlignment="1">
      <alignment/>
    </xf>
    <xf numFmtId="0" fontId="5" fillId="0" borderId="0" xfId="92" applyFont="1" applyAlignment="1">
      <alignment horizontal="center"/>
      <protection/>
    </xf>
    <xf numFmtId="43" fontId="3" fillId="0" borderId="11" xfId="92" applyNumberFormat="1" applyFont="1" applyBorder="1">
      <alignment/>
      <protection/>
    </xf>
    <xf numFmtId="43" fontId="3" fillId="0" borderId="11" xfId="42" applyFont="1" applyBorder="1" applyAlignment="1">
      <alignment/>
    </xf>
    <xf numFmtId="0" fontId="15" fillId="0" borderId="0" xfId="92" applyFont="1" applyAlignment="1">
      <alignment/>
      <protection/>
    </xf>
    <xf numFmtId="0" fontId="15" fillId="0" borderId="0" xfId="93" applyFont="1" applyAlignment="1">
      <alignment horizontal="center"/>
      <protection/>
    </xf>
    <xf numFmtId="0" fontId="2" fillId="0" borderId="0" xfId="93">
      <alignment/>
      <protection/>
    </xf>
    <xf numFmtId="0" fontId="6" fillId="0" borderId="0" xfId="93" applyFont="1">
      <alignment/>
      <protection/>
    </xf>
    <xf numFmtId="0" fontId="13" fillId="0" borderId="0" xfId="93" applyFont="1">
      <alignment/>
      <protection/>
    </xf>
    <xf numFmtId="43" fontId="13" fillId="0" borderId="0" xfId="43" applyFont="1" applyBorder="1" applyAlignment="1">
      <alignment/>
    </xf>
    <xf numFmtId="43" fontId="13" fillId="0" borderId="0" xfId="43" applyFont="1" applyAlignment="1">
      <alignment/>
    </xf>
    <xf numFmtId="0" fontId="13" fillId="0" borderId="0" xfId="93" applyFont="1" applyBorder="1">
      <alignment/>
      <protection/>
    </xf>
    <xf numFmtId="0" fontId="15" fillId="0" borderId="0" xfId="93" applyFont="1" applyAlignment="1">
      <alignment/>
      <protection/>
    </xf>
    <xf numFmtId="43" fontId="15" fillId="0" borderId="0" xfId="43" applyFont="1" applyBorder="1" applyAlignment="1">
      <alignment/>
    </xf>
    <xf numFmtId="43" fontId="13" fillId="0" borderId="10" xfId="43" applyFont="1" applyBorder="1" applyAlignment="1">
      <alignment/>
    </xf>
    <xf numFmtId="0" fontId="8" fillId="0" borderId="0" xfId="93" applyFont="1" applyAlignment="1">
      <alignment horizontal="center"/>
      <protection/>
    </xf>
    <xf numFmtId="0" fontId="13" fillId="0" borderId="0" xfId="110" applyFont="1" applyAlignment="1">
      <alignment/>
      <protection/>
    </xf>
    <xf numFmtId="43" fontId="15" fillId="0" borderId="0" xfId="93" applyNumberFormat="1" applyFont="1" applyBorder="1">
      <alignment/>
      <protection/>
    </xf>
    <xf numFmtId="43" fontId="15" fillId="0" borderId="10" xfId="93" applyNumberFormat="1" applyFont="1" applyBorder="1">
      <alignment/>
      <protection/>
    </xf>
    <xf numFmtId="43" fontId="15" fillId="0" borderId="0" xfId="93" applyNumberFormat="1" applyFont="1">
      <alignment/>
      <protection/>
    </xf>
    <xf numFmtId="43" fontId="15" fillId="0" borderId="0" xfId="43" applyFont="1" applyAlignment="1">
      <alignment/>
    </xf>
    <xf numFmtId="43" fontId="13" fillId="0" borderId="0" xfId="43" applyFont="1" applyFill="1" applyAlignment="1">
      <alignment/>
    </xf>
    <xf numFmtId="43" fontId="13" fillId="0" borderId="10" xfId="43" applyFont="1" applyFill="1" applyBorder="1" applyAlignment="1">
      <alignment/>
    </xf>
    <xf numFmtId="43" fontId="15" fillId="0" borderId="11" xfId="93" applyNumberFormat="1" applyFont="1" applyBorder="1">
      <alignment/>
      <protection/>
    </xf>
    <xf numFmtId="0" fontId="2" fillId="0" borderId="0" xfId="94">
      <alignment/>
      <protection/>
    </xf>
    <xf numFmtId="0" fontId="6" fillId="0" borderId="0" xfId="94" applyFont="1">
      <alignment/>
      <protection/>
    </xf>
    <xf numFmtId="43" fontId="6" fillId="0" borderId="0" xfId="44" applyFont="1" applyAlignment="1">
      <alignment/>
    </xf>
    <xf numFmtId="43" fontId="6" fillId="0" borderId="0" xfId="44" applyFont="1" applyBorder="1" applyAlignment="1">
      <alignment/>
    </xf>
    <xf numFmtId="0" fontId="15" fillId="0" borderId="10" xfId="94" applyFont="1" applyBorder="1" applyAlignment="1">
      <alignment horizontal="center"/>
      <protection/>
    </xf>
    <xf numFmtId="0" fontId="6" fillId="0" borderId="14" xfId="94" applyFont="1" applyBorder="1">
      <alignment/>
      <protection/>
    </xf>
    <xf numFmtId="0" fontId="6" fillId="0" borderId="19" xfId="94" applyFont="1" applyBorder="1">
      <alignment/>
      <protection/>
    </xf>
    <xf numFmtId="43" fontId="6" fillId="0" borderId="20" xfId="44" applyFont="1" applyBorder="1" applyAlignment="1">
      <alignment/>
    </xf>
    <xf numFmtId="0" fontId="6" fillId="0" borderId="17" xfId="94" applyFont="1" applyBorder="1">
      <alignment/>
      <protection/>
    </xf>
    <xf numFmtId="0" fontId="6" fillId="0" borderId="21" xfId="94" applyFont="1" applyBorder="1" applyAlignment="1">
      <alignment horizontal="center"/>
      <protection/>
    </xf>
    <xf numFmtId="0" fontId="6" fillId="0" borderId="16" xfId="94" applyFont="1" applyBorder="1" applyAlignment="1">
      <alignment horizontal="center"/>
      <protection/>
    </xf>
    <xf numFmtId="0" fontId="6" fillId="0" borderId="0" xfId="94" applyFont="1" applyBorder="1">
      <alignment/>
      <protection/>
    </xf>
    <xf numFmtId="0" fontId="15" fillId="0" borderId="0" xfId="94" applyFont="1">
      <alignment/>
      <protection/>
    </xf>
    <xf numFmtId="43" fontId="15" fillId="0" borderId="16" xfId="44" applyFont="1" applyBorder="1" applyAlignment="1">
      <alignment horizontal="center"/>
    </xf>
    <xf numFmtId="43" fontId="6" fillId="0" borderId="21" xfId="44" applyFont="1" applyBorder="1" applyAlignment="1">
      <alignment/>
    </xf>
    <xf numFmtId="43" fontId="6" fillId="0" borderId="16" xfId="44" applyFont="1" applyBorder="1" applyAlignment="1">
      <alignment/>
    </xf>
    <xf numFmtId="43" fontId="17" fillId="0" borderId="21" xfId="44" applyFont="1" applyFill="1" applyBorder="1" applyAlignment="1">
      <alignment horizontal="center"/>
    </xf>
    <xf numFmtId="43" fontId="17" fillId="0" borderId="17" xfId="44" applyFont="1" applyFill="1" applyBorder="1" applyAlignment="1">
      <alignment horizontal="center"/>
    </xf>
    <xf numFmtId="43" fontId="17" fillId="0" borderId="15" xfId="44" applyFont="1" applyFill="1" applyBorder="1" applyAlignment="1">
      <alignment horizontal="center"/>
    </xf>
    <xf numFmtId="43" fontId="17" fillId="0" borderId="16" xfId="44" applyFont="1" applyFill="1" applyBorder="1" applyAlignment="1">
      <alignment horizontal="center"/>
    </xf>
    <xf numFmtId="43" fontId="17" fillId="0" borderId="18" xfId="44" applyFont="1" applyFill="1" applyBorder="1" applyAlignment="1">
      <alignment horizontal="center"/>
    </xf>
    <xf numFmtId="49" fontId="17" fillId="0" borderId="21" xfId="44" applyNumberFormat="1" applyFont="1" applyFill="1" applyBorder="1" applyAlignment="1">
      <alignment horizontal="center"/>
    </xf>
    <xf numFmtId="0" fontId="6" fillId="0" borderId="21" xfId="94" applyFont="1" applyBorder="1">
      <alignment/>
      <protection/>
    </xf>
    <xf numFmtId="0" fontId="6" fillId="0" borderId="16" xfId="94" applyFont="1" applyBorder="1">
      <alignment/>
      <protection/>
    </xf>
    <xf numFmtId="43" fontId="6" fillId="0" borderId="14" xfId="94" applyNumberFormat="1" applyFont="1" applyBorder="1">
      <alignment/>
      <protection/>
    </xf>
    <xf numFmtId="0" fontId="15" fillId="0" borderId="19" xfId="94" applyFont="1" applyBorder="1" applyAlignment="1">
      <alignment horizontal="center"/>
      <protection/>
    </xf>
    <xf numFmtId="0" fontId="15" fillId="0" borderId="15" xfId="94" applyFont="1" applyBorder="1" applyAlignment="1">
      <alignment horizontal="center"/>
      <protection/>
    </xf>
    <xf numFmtId="0" fontId="15" fillId="0" borderId="24" xfId="94" applyFont="1" applyBorder="1" applyAlignment="1">
      <alignment horizontal="center"/>
      <protection/>
    </xf>
    <xf numFmtId="43" fontId="15" fillId="0" borderId="15" xfId="44" applyFont="1" applyBorder="1" applyAlignment="1">
      <alignment horizontal="center"/>
    </xf>
    <xf numFmtId="0" fontId="15" fillId="0" borderId="18" xfId="94" applyFont="1" applyBorder="1" applyAlignment="1">
      <alignment horizontal="center"/>
      <protection/>
    </xf>
    <xf numFmtId="0" fontId="15" fillId="0" borderId="16" xfId="94" applyFont="1" applyBorder="1" applyAlignment="1">
      <alignment horizontal="center"/>
      <protection/>
    </xf>
    <xf numFmtId="0" fontId="6" fillId="0" borderId="0" xfId="94" applyFont="1" applyBorder="1" applyAlignment="1">
      <alignment horizontal="center"/>
      <protection/>
    </xf>
    <xf numFmtId="0" fontId="17" fillId="0" borderId="0" xfId="94" applyFont="1" applyBorder="1" applyAlignment="1">
      <alignment horizontal="left"/>
      <protection/>
    </xf>
    <xf numFmtId="43" fontId="17" fillId="0" borderId="0" xfId="44" applyFont="1" applyFill="1" applyBorder="1" applyAlignment="1">
      <alignment horizontal="center"/>
    </xf>
    <xf numFmtId="43" fontId="6" fillId="0" borderId="16" xfId="94" applyNumberFormat="1" applyFont="1" applyBorder="1">
      <alignment/>
      <protection/>
    </xf>
    <xf numFmtId="0" fontId="7" fillId="0" borderId="15" xfId="94" applyFont="1" applyBorder="1" applyAlignment="1">
      <alignment horizontal="center"/>
      <protection/>
    </xf>
    <xf numFmtId="0" fontId="7" fillId="0" borderId="16" xfId="94" applyFont="1" applyBorder="1" applyAlignment="1">
      <alignment horizontal="center"/>
      <protection/>
    </xf>
    <xf numFmtId="43" fontId="6" fillId="0" borderId="17" xfId="44" applyFont="1" applyBorder="1" applyAlignment="1">
      <alignment/>
    </xf>
    <xf numFmtId="0" fontId="17" fillId="0" borderId="23" xfId="94" applyFont="1" applyBorder="1" applyAlignment="1">
      <alignment horizontal="left"/>
      <protection/>
    </xf>
    <xf numFmtId="0" fontId="17" fillId="0" borderId="22" xfId="94" applyFont="1" applyBorder="1" applyAlignment="1">
      <alignment horizontal="left"/>
      <protection/>
    </xf>
    <xf numFmtId="0" fontId="6" fillId="0" borderId="17" xfId="94" applyFont="1" applyBorder="1" applyAlignment="1">
      <alignment horizontal="center"/>
      <protection/>
    </xf>
    <xf numFmtId="0" fontId="6" fillId="0" borderId="19" xfId="94" applyFont="1" applyBorder="1" applyAlignment="1">
      <alignment horizontal="center"/>
      <protection/>
    </xf>
    <xf numFmtId="0" fontId="17" fillId="0" borderId="22" xfId="94" applyFont="1" applyFill="1" applyBorder="1" applyAlignment="1">
      <alignment horizontal="left"/>
      <protection/>
    </xf>
    <xf numFmtId="0" fontId="17" fillId="0" borderId="0" xfId="94" applyFont="1" applyFill="1" applyBorder="1" applyAlignment="1">
      <alignment horizontal="left"/>
      <protection/>
    </xf>
    <xf numFmtId="0" fontId="6" fillId="0" borderId="10" xfId="94" applyFont="1" applyBorder="1" applyAlignment="1">
      <alignment horizontal="center"/>
      <protection/>
    </xf>
    <xf numFmtId="0" fontId="17" fillId="0" borderId="23" xfId="94" applyFont="1" applyFill="1" applyBorder="1" applyAlignment="1">
      <alignment horizontal="left"/>
      <protection/>
    </xf>
    <xf numFmtId="0" fontId="17" fillId="0" borderId="0" xfId="94" applyFont="1" applyFill="1" applyBorder="1" applyAlignment="1">
      <alignment horizontal="center"/>
      <protection/>
    </xf>
    <xf numFmtId="0" fontId="17" fillId="0" borderId="17" xfId="94" applyFont="1" applyFill="1" applyBorder="1" applyAlignment="1">
      <alignment horizontal="left"/>
      <protection/>
    </xf>
    <xf numFmtId="0" fontId="6" fillId="0" borderId="15" xfId="94" applyFont="1" applyBorder="1">
      <alignment/>
      <protection/>
    </xf>
    <xf numFmtId="0" fontId="21" fillId="0" borderId="14" xfId="95" applyFont="1" applyBorder="1" applyAlignment="1">
      <alignment horizontal="center"/>
      <protection/>
    </xf>
    <xf numFmtId="0" fontId="2" fillId="0" borderId="0" xfId="95">
      <alignment/>
      <protection/>
    </xf>
    <xf numFmtId="43" fontId="21" fillId="0" borderId="14" xfId="45" applyFont="1" applyBorder="1" applyAlignment="1">
      <alignment/>
    </xf>
    <xf numFmtId="43" fontId="17" fillId="0" borderId="0" xfId="45" applyFont="1" applyAlignment="1">
      <alignment/>
    </xf>
    <xf numFmtId="0" fontId="17" fillId="0" borderId="14" xfId="95" applyFont="1" applyBorder="1">
      <alignment/>
      <protection/>
    </xf>
    <xf numFmtId="0" fontId="17" fillId="0" borderId="17" xfId="95" applyFont="1" applyBorder="1">
      <alignment/>
      <protection/>
    </xf>
    <xf numFmtId="0" fontId="17" fillId="0" borderId="18" xfId="95" applyFont="1" applyBorder="1">
      <alignment/>
      <protection/>
    </xf>
    <xf numFmtId="0" fontId="17" fillId="0" borderId="21" xfId="95" applyFont="1" applyBorder="1">
      <alignment/>
      <protection/>
    </xf>
    <xf numFmtId="0" fontId="17" fillId="0" borderId="16" xfId="95" applyFont="1" applyBorder="1">
      <alignment/>
      <protection/>
    </xf>
    <xf numFmtId="0" fontId="17" fillId="0" borderId="19" xfId="95" applyFont="1" applyBorder="1" applyAlignment="1">
      <alignment horizontal="center"/>
      <protection/>
    </xf>
    <xf numFmtId="0" fontId="17" fillId="0" borderId="15" xfId="95" applyFont="1" applyBorder="1" applyAlignment="1">
      <alignment horizontal="center"/>
      <protection/>
    </xf>
    <xf numFmtId="43" fontId="17" fillId="0" borderId="14" xfId="45" applyFont="1" applyBorder="1" applyAlignment="1">
      <alignment/>
    </xf>
    <xf numFmtId="0" fontId="17" fillId="0" borderId="14" xfId="95" applyFont="1" applyBorder="1" applyAlignment="1">
      <alignment horizontal="left"/>
      <protection/>
    </xf>
    <xf numFmtId="0" fontId="17" fillId="0" borderId="16" xfId="96" applyFont="1" applyBorder="1" applyAlignment="1">
      <alignment horizontal="left"/>
      <protection/>
    </xf>
    <xf numFmtId="43" fontId="21" fillId="0" borderId="14" xfId="46" applyFont="1" applyBorder="1" applyAlignment="1">
      <alignment/>
    </xf>
    <xf numFmtId="0" fontId="17" fillId="0" borderId="17" xfId="96" applyFont="1" applyBorder="1">
      <alignment/>
      <protection/>
    </xf>
    <xf numFmtId="0" fontId="17" fillId="0" borderId="18" xfId="96" applyFont="1" applyBorder="1">
      <alignment/>
      <protection/>
    </xf>
    <xf numFmtId="43" fontId="17" fillId="0" borderId="16" xfId="46" applyFont="1" applyBorder="1" applyAlignment="1">
      <alignment/>
    </xf>
    <xf numFmtId="0" fontId="17" fillId="0" borderId="19" xfId="96" applyFont="1" applyBorder="1" applyAlignment="1">
      <alignment horizontal="center"/>
      <protection/>
    </xf>
    <xf numFmtId="43" fontId="17" fillId="0" borderId="14" xfId="46" applyFont="1" applyBorder="1" applyAlignment="1">
      <alignment/>
    </xf>
    <xf numFmtId="0" fontId="17" fillId="0" borderId="14" xfId="96" applyFont="1" applyBorder="1" applyAlignment="1">
      <alignment horizontal="left"/>
      <protection/>
    </xf>
    <xf numFmtId="0" fontId="32" fillId="0" borderId="14" xfId="96" applyFont="1" applyBorder="1" applyAlignment="1">
      <alignment horizontal="center"/>
      <protection/>
    </xf>
    <xf numFmtId="0" fontId="17" fillId="0" borderId="17" xfId="96" applyFont="1" applyBorder="1" applyAlignment="1">
      <alignment horizontal="center"/>
      <protection/>
    </xf>
    <xf numFmtId="43" fontId="17" fillId="0" borderId="14" xfId="96" applyNumberFormat="1" applyFont="1" applyBorder="1">
      <alignment/>
      <protection/>
    </xf>
    <xf numFmtId="0" fontId="17" fillId="0" borderId="18" xfId="96" applyFont="1" applyBorder="1" applyAlignment="1">
      <alignment horizontal="center"/>
      <protection/>
    </xf>
    <xf numFmtId="0" fontId="17" fillId="0" borderId="28" xfId="96" applyFont="1" applyBorder="1" applyAlignment="1">
      <alignment horizontal="center"/>
      <protection/>
    </xf>
    <xf numFmtId="43" fontId="21" fillId="0" borderId="14" xfId="96" applyNumberFormat="1" applyFont="1" applyBorder="1">
      <alignment/>
      <protection/>
    </xf>
    <xf numFmtId="0" fontId="17" fillId="0" borderId="15" xfId="96" applyFont="1" applyBorder="1" applyAlignment="1">
      <alignment horizontal="left"/>
      <protection/>
    </xf>
    <xf numFmtId="43" fontId="21" fillId="0" borderId="14" xfId="47" applyFont="1" applyBorder="1" applyAlignment="1">
      <alignment/>
    </xf>
    <xf numFmtId="0" fontId="17" fillId="0" borderId="14" xfId="97" applyFont="1" applyBorder="1" applyAlignment="1">
      <alignment horizontal="center"/>
      <protection/>
    </xf>
    <xf numFmtId="43" fontId="17" fillId="0" borderId="16" xfId="47" applyFont="1" applyBorder="1" applyAlignment="1">
      <alignment/>
    </xf>
    <xf numFmtId="43" fontId="17" fillId="0" borderId="14" xfId="47" applyFont="1" applyBorder="1" applyAlignment="1">
      <alignment/>
    </xf>
    <xf numFmtId="0" fontId="17" fillId="0" borderId="14" xfId="97" applyFont="1" applyBorder="1" applyAlignment="1">
      <alignment horizontal="left"/>
      <protection/>
    </xf>
    <xf numFmtId="0" fontId="24" fillId="0" borderId="14" xfId="97" applyFont="1" applyBorder="1" applyAlignment="1">
      <alignment horizontal="center"/>
      <protection/>
    </xf>
    <xf numFmtId="0" fontId="32" fillId="0" borderId="14" xfId="97" applyFont="1" applyBorder="1" applyAlignment="1">
      <alignment horizontal="center"/>
      <protection/>
    </xf>
    <xf numFmtId="0" fontId="17" fillId="0" borderId="17" xfId="97" applyFont="1" applyBorder="1" applyAlignment="1">
      <alignment horizontal="center"/>
      <protection/>
    </xf>
    <xf numFmtId="43" fontId="17" fillId="0" borderId="14" xfId="97" applyNumberFormat="1" applyFont="1" applyBorder="1">
      <alignment/>
      <protection/>
    </xf>
    <xf numFmtId="0" fontId="17" fillId="0" borderId="28" xfId="97" applyFont="1" applyBorder="1" applyAlignment="1">
      <alignment horizontal="center"/>
      <protection/>
    </xf>
    <xf numFmtId="43" fontId="21" fillId="0" borderId="14" xfId="97" applyNumberFormat="1" applyFont="1" applyBorder="1">
      <alignment/>
      <protection/>
    </xf>
    <xf numFmtId="0" fontId="28" fillId="0" borderId="14" xfId="97" applyFont="1" applyBorder="1" applyAlignment="1">
      <alignment/>
      <protection/>
    </xf>
    <xf numFmtId="0" fontId="17" fillId="0" borderId="15" xfId="97" applyFont="1" applyBorder="1" applyAlignment="1">
      <alignment horizontal="left"/>
      <protection/>
    </xf>
    <xf numFmtId="0" fontId="33" fillId="0" borderId="14" xfId="97" applyFont="1" applyBorder="1" applyAlignment="1">
      <alignment horizontal="center"/>
      <protection/>
    </xf>
    <xf numFmtId="0" fontId="17" fillId="0" borderId="16" xfId="97" applyFont="1" applyBorder="1" applyAlignment="1">
      <alignment horizontal="center"/>
      <protection/>
    </xf>
    <xf numFmtId="0" fontId="17" fillId="0" borderId="21" xfId="99" applyFont="1" applyBorder="1" applyAlignment="1">
      <alignment horizontal="left"/>
      <protection/>
    </xf>
    <xf numFmtId="0" fontId="17" fillId="0" borderId="16" xfId="99" applyFont="1" applyBorder="1" applyAlignment="1">
      <alignment horizontal="left"/>
      <protection/>
    </xf>
    <xf numFmtId="43" fontId="21" fillId="0" borderId="14" xfId="71" applyFont="1" applyBorder="1" applyAlignment="1">
      <alignment/>
    </xf>
    <xf numFmtId="43" fontId="17" fillId="0" borderId="16" xfId="71" applyFont="1" applyBorder="1" applyAlignment="1">
      <alignment/>
    </xf>
    <xf numFmtId="0" fontId="17" fillId="0" borderId="19" xfId="99" applyFont="1" applyBorder="1" applyAlignment="1">
      <alignment horizontal="center"/>
      <protection/>
    </xf>
    <xf numFmtId="0" fontId="17" fillId="0" borderId="15" xfId="99" applyFont="1" applyBorder="1" applyAlignment="1">
      <alignment horizontal="center"/>
      <protection/>
    </xf>
    <xf numFmtId="43" fontId="17" fillId="0" borderId="14" xfId="71" applyFont="1" applyBorder="1" applyAlignment="1">
      <alignment/>
    </xf>
    <xf numFmtId="0" fontId="17" fillId="0" borderId="14" xfId="99" applyFont="1" applyBorder="1" applyAlignment="1">
      <alignment horizontal="left"/>
      <protection/>
    </xf>
    <xf numFmtId="0" fontId="24" fillId="0" borderId="14" xfId="99" applyFont="1" applyBorder="1" applyAlignment="1">
      <alignment horizontal="center"/>
      <protection/>
    </xf>
    <xf numFmtId="0" fontId="32" fillId="0" borderId="14" xfId="99" applyFont="1" applyBorder="1" applyAlignment="1">
      <alignment horizontal="center"/>
      <protection/>
    </xf>
    <xf numFmtId="0" fontId="17" fillId="0" borderId="17" xfId="99" applyFont="1" applyBorder="1" applyAlignment="1">
      <alignment horizontal="center"/>
      <protection/>
    </xf>
    <xf numFmtId="0" fontId="17" fillId="0" borderId="21" xfId="99" applyFont="1" applyBorder="1" applyAlignment="1">
      <alignment horizontal="center"/>
      <protection/>
    </xf>
    <xf numFmtId="43" fontId="17" fillId="0" borderId="14" xfId="99" applyNumberFormat="1" applyFont="1" applyBorder="1">
      <alignment/>
      <protection/>
    </xf>
    <xf numFmtId="0" fontId="17" fillId="0" borderId="28" xfId="99" applyFont="1" applyBorder="1" applyAlignment="1">
      <alignment horizontal="center"/>
      <protection/>
    </xf>
    <xf numFmtId="0" fontId="28" fillId="0" borderId="14" xfId="99" applyFont="1" applyBorder="1" applyAlignment="1">
      <alignment/>
      <protection/>
    </xf>
    <xf numFmtId="0" fontId="17" fillId="0" borderId="15" xfId="99" applyFont="1" applyBorder="1" applyAlignment="1">
      <alignment horizontal="left"/>
      <protection/>
    </xf>
    <xf numFmtId="0" fontId="33" fillId="0" borderId="14" xfId="99" applyFont="1" applyBorder="1" applyAlignment="1">
      <alignment horizontal="center"/>
      <protection/>
    </xf>
    <xf numFmtId="0" fontId="17" fillId="0" borderId="16" xfId="99" applyFont="1" applyBorder="1" applyAlignment="1">
      <alignment horizontal="center"/>
      <protection/>
    </xf>
    <xf numFmtId="0" fontId="17" fillId="0" borderId="20" xfId="99" applyFont="1" applyBorder="1" applyAlignment="1">
      <alignment horizontal="left"/>
      <protection/>
    </xf>
    <xf numFmtId="0" fontId="17" fillId="0" borderId="27" xfId="99" applyFont="1" applyBorder="1" applyAlignment="1">
      <alignment horizontal="left"/>
      <protection/>
    </xf>
    <xf numFmtId="0" fontId="17" fillId="0" borderId="23" xfId="99" applyFont="1" applyBorder="1" applyAlignment="1">
      <alignment horizontal="left"/>
      <protection/>
    </xf>
    <xf numFmtId="0" fontId="17" fillId="0" borderId="22" xfId="99" applyFont="1" applyBorder="1" applyAlignment="1">
      <alignment horizontal="left"/>
      <protection/>
    </xf>
    <xf numFmtId="43" fontId="21" fillId="0" borderId="14" xfId="72" applyFont="1" applyBorder="1" applyAlignment="1">
      <alignment/>
    </xf>
    <xf numFmtId="43" fontId="17" fillId="0" borderId="16" xfId="72" applyFont="1" applyBorder="1" applyAlignment="1">
      <alignment/>
    </xf>
    <xf numFmtId="0" fontId="17" fillId="0" borderId="15" xfId="100" applyFont="1" applyBorder="1" applyAlignment="1">
      <alignment horizontal="center"/>
      <protection/>
    </xf>
    <xf numFmtId="43" fontId="17" fillId="0" borderId="14" xfId="72" applyFont="1" applyBorder="1" applyAlignment="1">
      <alignment/>
    </xf>
    <xf numFmtId="0" fontId="17" fillId="0" borderId="14" xfId="100" applyFont="1" applyBorder="1" applyAlignment="1">
      <alignment horizontal="left"/>
      <protection/>
    </xf>
    <xf numFmtId="0" fontId="24" fillId="0" borderId="14" xfId="100" applyFont="1" applyBorder="1" applyAlignment="1">
      <alignment horizontal="center"/>
      <protection/>
    </xf>
    <xf numFmtId="0" fontId="32" fillId="0" borderId="14" xfId="100" applyFont="1" applyBorder="1" applyAlignment="1">
      <alignment horizontal="center"/>
      <protection/>
    </xf>
    <xf numFmtId="0" fontId="17" fillId="0" borderId="17" xfId="100" applyFont="1" applyBorder="1" applyAlignment="1">
      <alignment horizontal="center"/>
      <protection/>
    </xf>
    <xf numFmtId="0" fontId="17" fillId="0" borderId="21" xfId="100" applyFont="1" applyBorder="1" applyAlignment="1">
      <alignment horizontal="center"/>
      <protection/>
    </xf>
    <xf numFmtId="43" fontId="17" fillId="0" borderId="14" xfId="100" applyNumberFormat="1" applyFont="1" applyBorder="1">
      <alignment/>
      <protection/>
    </xf>
    <xf numFmtId="0" fontId="17" fillId="0" borderId="28" xfId="100" applyFont="1" applyBorder="1" applyAlignment="1">
      <alignment horizontal="center"/>
      <protection/>
    </xf>
    <xf numFmtId="43" fontId="21" fillId="0" borderId="14" xfId="100" applyNumberFormat="1" applyFont="1" applyBorder="1">
      <alignment/>
      <protection/>
    </xf>
    <xf numFmtId="0" fontId="28" fillId="0" borderId="14" xfId="100" applyFont="1" applyBorder="1" applyAlignment="1">
      <alignment/>
      <protection/>
    </xf>
    <xf numFmtId="0" fontId="17" fillId="0" borderId="15" xfId="100" applyFont="1" applyBorder="1" applyAlignment="1">
      <alignment horizontal="left"/>
      <protection/>
    </xf>
    <xf numFmtId="0" fontId="33" fillId="0" borderId="14" xfId="100" applyFont="1" applyBorder="1" applyAlignment="1">
      <alignment horizontal="center"/>
      <protection/>
    </xf>
    <xf numFmtId="0" fontId="17" fillId="0" borderId="16" xfId="100" applyFont="1" applyBorder="1" applyAlignment="1">
      <alignment horizontal="center"/>
      <protection/>
    </xf>
    <xf numFmtId="0" fontId="17" fillId="0" borderId="27" xfId="100" applyFont="1" applyBorder="1" applyAlignment="1">
      <alignment horizontal="left"/>
      <protection/>
    </xf>
    <xf numFmtId="0" fontId="17" fillId="0" borderId="16" xfId="101" applyFont="1" applyBorder="1" applyAlignment="1">
      <alignment horizontal="left"/>
      <protection/>
    </xf>
    <xf numFmtId="43" fontId="21" fillId="0" borderId="14" xfId="73" applyFont="1" applyBorder="1" applyAlignment="1">
      <alignment/>
    </xf>
    <xf numFmtId="43" fontId="17" fillId="0" borderId="16" xfId="73" applyFont="1" applyBorder="1" applyAlignment="1">
      <alignment/>
    </xf>
    <xf numFmtId="0" fontId="17" fillId="0" borderId="19" xfId="101" applyFont="1" applyBorder="1" applyAlignment="1">
      <alignment horizontal="center"/>
      <protection/>
    </xf>
    <xf numFmtId="0" fontId="17" fillId="0" borderId="15" xfId="101" applyFont="1" applyBorder="1" applyAlignment="1">
      <alignment horizontal="center"/>
      <protection/>
    </xf>
    <xf numFmtId="43" fontId="17" fillId="0" borderId="14" xfId="73" applyFont="1" applyBorder="1" applyAlignment="1">
      <alignment/>
    </xf>
    <xf numFmtId="0" fontId="17" fillId="0" borderId="14" xfId="101" applyFont="1" applyBorder="1" applyAlignment="1">
      <alignment horizontal="left"/>
      <protection/>
    </xf>
    <xf numFmtId="0" fontId="17" fillId="0" borderId="18" xfId="101" applyFont="1" applyBorder="1" applyAlignment="1">
      <alignment horizontal="center"/>
      <protection/>
    </xf>
    <xf numFmtId="0" fontId="17" fillId="0" borderId="16" xfId="101" applyFont="1" applyBorder="1" applyAlignment="1">
      <alignment horizontal="center"/>
      <protection/>
    </xf>
    <xf numFmtId="0" fontId="17" fillId="0" borderId="27" xfId="101" applyFont="1" applyBorder="1" applyAlignment="1">
      <alignment horizontal="left"/>
      <protection/>
    </xf>
    <xf numFmtId="0" fontId="31" fillId="0" borderId="15" xfId="101" applyFont="1" applyBorder="1" applyAlignment="1">
      <alignment horizontal="center"/>
      <protection/>
    </xf>
    <xf numFmtId="0" fontId="31" fillId="0" borderId="16" xfId="101" applyFont="1" applyBorder="1" applyAlignment="1">
      <alignment horizontal="center"/>
      <protection/>
    </xf>
    <xf numFmtId="43" fontId="21" fillId="0" borderId="14" xfId="74" applyFont="1" applyBorder="1" applyAlignment="1">
      <alignment/>
    </xf>
    <xf numFmtId="43" fontId="17" fillId="0" borderId="16" xfId="74" applyFont="1" applyBorder="1" applyAlignment="1">
      <alignment/>
    </xf>
    <xf numFmtId="0" fontId="17" fillId="0" borderId="15" xfId="102" applyFont="1" applyBorder="1" applyAlignment="1">
      <alignment horizontal="center"/>
      <protection/>
    </xf>
    <xf numFmtId="43" fontId="17" fillId="0" borderId="14" xfId="74" applyFont="1" applyBorder="1" applyAlignment="1">
      <alignment/>
    </xf>
    <xf numFmtId="0" fontId="17" fillId="0" borderId="14" xfId="102" applyFont="1" applyBorder="1" applyAlignment="1">
      <alignment horizontal="left"/>
      <protection/>
    </xf>
    <xf numFmtId="0" fontId="24" fillId="0" borderId="14" xfId="102" applyFont="1" applyBorder="1" applyAlignment="1">
      <alignment horizontal="center"/>
      <protection/>
    </xf>
    <xf numFmtId="0" fontId="32" fillId="0" borderId="14" xfId="102" applyFont="1" applyBorder="1" applyAlignment="1">
      <alignment horizontal="center"/>
      <protection/>
    </xf>
    <xf numFmtId="0" fontId="17" fillId="0" borderId="17" xfId="102" applyFont="1" applyBorder="1" applyAlignment="1">
      <alignment horizontal="center"/>
      <protection/>
    </xf>
    <xf numFmtId="0" fontId="17" fillId="0" borderId="21" xfId="102" applyFont="1" applyBorder="1" applyAlignment="1">
      <alignment horizontal="center"/>
      <protection/>
    </xf>
    <xf numFmtId="43" fontId="17" fillId="0" borderId="14" xfId="102" applyNumberFormat="1" applyFont="1" applyBorder="1">
      <alignment/>
      <protection/>
    </xf>
    <xf numFmtId="0" fontId="17" fillId="0" borderId="28" xfId="102" applyFont="1" applyBorder="1" applyAlignment="1">
      <alignment horizontal="center"/>
      <protection/>
    </xf>
    <xf numFmtId="43" fontId="21" fillId="0" borderId="14" xfId="102" applyNumberFormat="1" applyFont="1" applyBorder="1">
      <alignment/>
      <protection/>
    </xf>
    <xf numFmtId="0" fontId="28" fillId="0" borderId="14" xfId="102" applyFont="1" applyBorder="1" applyAlignment="1">
      <alignment/>
      <protection/>
    </xf>
    <xf numFmtId="0" fontId="17" fillId="0" borderId="15" xfId="102" applyFont="1" applyBorder="1" applyAlignment="1">
      <alignment horizontal="left"/>
      <protection/>
    </xf>
    <xf numFmtId="0" fontId="33" fillId="0" borderId="14" xfId="102" applyFont="1" applyBorder="1" applyAlignment="1">
      <alignment horizontal="center"/>
      <protection/>
    </xf>
    <xf numFmtId="0" fontId="17" fillId="0" borderId="16" xfId="102" applyFont="1" applyBorder="1" applyAlignment="1">
      <alignment horizontal="center"/>
      <protection/>
    </xf>
    <xf numFmtId="0" fontId="17" fillId="0" borderId="27" xfId="102" applyFont="1" applyBorder="1" applyAlignment="1">
      <alignment horizontal="left"/>
      <protection/>
    </xf>
    <xf numFmtId="0" fontId="13" fillId="0" borderId="0" xfId="98" applyFont="1" applyAlignment="1">
      <alignment horizontal="center"/>
      <protection/>
    </xf>
    <xf numFmtId="0" fontId="12" fillId="0" borderId="0" xfId="98" applyFont="1" applyAlignment="1">
      <alignment horizontal="center"/>
      <protection/>
    </xf>
    <xf numFmtId="0" fontId="8" fillId="0" borderId="0" xfId="98" applyFont="1" applyAlignment="1">
      <alignment horizontal="left"/>
      <protection/>
    </xf>
    <xf numFmtId="0" fontId="13" fillId="0" borderId="14" xfId="105" applyFont="1" applyBorder="1" applyAlignment="1">
      <alignment horizontal="center"/>
      <protection/>
    </xf>
    <xf numFmtId="0" fontId="15" fillId="0" borderId="0" xfId="105" applyFont="1" applyAlignment="1">
      <alignment horizontal="center"/>
      <protection/>
    </xf>
    <xf numFmtId="0" fontId="15" fillId="0" borderId="10" xfId="105" applyFont="1" applyBorder="1" applyAlignment="1">
      <alignment horizontal="left"/>
      <protection/>
    </xf>
    <xf numFmtId="0" fontId="15" fillId="0" borderId="0" xfId="106" applyFont="1" applyAlignment="1">
      <alignment horizontal="center"/>
      <protection/>
    </xf>
    <xf numFmtId="0" fontId="15" fillId="0" borderId="0" xfId="107" applyFont="1" applyAlignment="1">
      <alignment horizontal="center"/>
      <protection/>
    </xf>
    <xf numFmtId="0" fontId="15" fillId="0" borderId="0" xfId="108" applyFont="1" applyAlignment="1">
      <alignment horizontal="center"/>
      <protection/>
    </xf>
    <xf numFmtId="0" fontId="6" fillId="0" borderId="28" xfId="108" applyFont="1" applyBorder="1" applyAlignment="1">
      <alignment horizontal="center"/>
      <protection/>
    </xf>
    <xf numFmtId="0" fontId="6" fillId="0" borderId="27" xfId="108" applyFont="1" applyBorder="1" applyAlignment="1">
      <alignment horizontal="center"/>
      <protection/>
    </xf>
    <xf numFmtId="0" fontId="15" fillId="0" borderId="0" xfId="109" applyFont="1" applyAlignment="1">
      <alignment horizontal="center"/>
      <protection/>
    </xf>
    <xf numFmtId="0" fontId="19" fillId="0" borderId="0" xfId="110" applyFont="1" applyAlignment="1">
      <alignment horizontal="center"/>
      <protection/>
    </xf>
    <xf numFmtId="0" fontId="20" fillId="0" borderId="0" xfId="110" applyFont="1" applyBorder="1" applyAlignment="1">
      <alignment horizontal="center"/>
      <protection/>
    </xf>
    <xf numFmtId="0" fontId="20" fillId="0" borderId="10" xfId="110" applyFont="1" applyBorder="1" applyAlignment="1">
      <alignment horizontal="left"/>
      <protection/>
    </xf>
    <xf numFmtId="49" fontId="21" fillId="0" borderId="28" xfId="38" applyNumberFormat="1" applyFont="1" applyBorder="1" applyAlignment="1">
      <alignment horizontal="center"/>
    </xf>
    <xf numFmtId="49" fontId="21" fillId="0" borderId="13" xfId="38" applyNumberFormat="1" applyFont="1" applyBorder="1" applyAlignment="1">
      <alignment horizontal="center"/>
    </xf>
    <xf numFmtId="49" fontId="21" fillId="0" borderId="27" xfId="38" applyNumberFormat="1" applyFont="1" applyBorder="1" applyAlignment="1">
      <alignment horizontal="center"/>
    </xf>
    <xf numFmtId="0" fontId="15" fillId="0" borderId="0" xfId="89" applyFont="1" applyAlignment="1">
      <alignment horizontal="center"/>
      <protection/>
    </xf>
    <xf numFmtId="0" fontId="15" fillId="0" borderId="0" xfId="90" applyFont="1" applyAlignment="1">
      <alignment horizontal="center"/>
      <protection/>
    </xf>
    <xf numFmtId="0" fontId="7" fillId="0" borderId="14" xfId="90" applyFont="1" applyBorder="1" applyAlignment="1">
      <alignment horizontal="center"/>
      <protection/>
    </xf>
    <xf numFmtId="0" fontId="7" fillId="0" borderId="19" xfId="110" applyFont="1" applyBorder="1" applyAlignment="1">
      <alignment horizontal="left"/>
      <protection/>
    </xf>
    <xf numFmtId="0" fontId="7" fillId="0" borderId="20" xfId="110" applyFont="1" applyBorder="1" applyAlignment="1">
      <alignment horizontal="left"/>
      <protection/>
    </xf>
    <xf numFmtId="0" fontId="15" fillId="0" borderId="17" xfId="110" applyFont="1" applyBorder="1" applyAlignment="1">
      <alignment horizontal="left"/>
      <protection/>
    </xf>
    <xf numFmtId="0" fontId="15" fillId="0" borderId="22" xfId="110" applyFont="1" applyBorder="1" applyAlignment="1">
      <alignment horizontal="left"/>
      <protection/>
    </xf>
    <xf numFmtId="0" fontId="15" fillId="0" borderId="28" xfId="110" applyFont="1" applyBorder="1" applyAlignment="1">
      <alignment horizontal="center"/>
      <protection/>
    </xf>
    <xf numFmtId="0" fontId="15" fillId="0" borderId="13" xfId="110" applyFont="1" applyBorder="1" applyAlignment="1">
      <alignment horizontal="center"/>
      <protection/>
    </xf>
    <xf numFmtId="0" fontId="15" fillId="0" borderId="27" xfId="110" applyFont="1" applyBorder="1" applyAlignment="1">
      <alignment horizontal="center"/>
      <protection/>
    </xf>
    <xf numFmtId="0" fontId="15" fillId="0" borderId="0" xfId="91" applyFont="1" applyAlignment="1">
      <alignment horizontal="center"/>
      <protection/>
    </xf>
    <xf numFmtId="0" fontId="15" fillId="0" borderId="14" xfId="91" applyFont="1" applyBorder="1" applyAlignment="1">
      <alignment horizontal="center"/>
      <protection/>
    </xf>
    <xf numFmtId="0" fontId="7" fillId="0" borderId="17" xfId="110" applyFont="1" applyBorder="1" applyAlignment="1">
      <alignment horizontal="left"/>
      <protection/>
    </xf>
    <xf numFmtId="0" fontId="7" fillId="0" borderId="22" xfId="110" applyFont="1" applyBorder="1" applyAlignment="1">
      <alignment horizontal="left"/>
      <protection/>
    </xf>
    <xf numFmtId="0" fontId="13" fillId="0" borderId="28" xfId="110" applyFont="1" applyBorder="1" applyAlignment="1">
      <alignment horizontal="center"/>
      <protection/>
    </xf>
    <xf numFmtId="0" fontId="13" fillId="0" borderId="13" xfId="110" applyFont="1" applyBorder="1" applyAlignment="1">
      <alignment horizontal="center"/>
      <protection/>
    </xf>
    <xf numFmtId="0" fontId="13" fillId="0" borderId="27" xfId="110" applyFont="1" applyBorder="1" applyAlignment="1">
      <alignment horizontal="center"/>
      <protection/>
    </xf>
    <xf numFmtId="0" fontId="15" fillId="0" borderId="0" xfId="92" applyFont="1" applyAlignment="1">
      <alignment horizontal="center"/>
      <protection/>
    </xf>
    <xf numFmtId="0" fontId="15" fillId="0" borderId="0" xfId="93" applyFont="1" applyAlignment="1">
      <alignment horizontal="center"/>
      <protection/>
    </xf>
    <xf numFmtId="0" fontId="15" fillId="0" borderId="0" xfId="94" applyFont="1" applyAlignment="1">
      <alignment horizontal="center"/>
      <protection/>
    </xf>
    <xf numFmtId="0" fontId="6" fillId="0" borderId="28" xfId="94" applyFont="1" applyBorder="1" applyAlignment="1">
      <alignment horizontal="center"/>
      <protection/>
    </xf>
    <xf numFmtId="0" fontId="6" fillId="0" borderId="13" xfId="94" applyFont="1" applyBorder="1" applyAlignment="1">
      <alignment horizontal="center"/>
      <protection/>
    </xf>
    <xf numFmtId="0" fontId="6" fillId="0" borderId="10" xfId="94" applyFont="1" applyBorder="1" applyAlignment="1">
      <alignment horizontal="center"/>
      <protection/>
    </xf>
    <xf numFmtId="0" fontId="6" fillId="0" borderId="23" xfId="94" applyFont="1" applyBorder="1" applyAlignment="1">
      <alignment horizontal="center"/>
      <protection/>
    </xf>
    <xf numFmtId="0" fontId="21" fillId="0" borderId="14" xfId="95" applyFont="1" applyBorder="1" applyAlignment="1">
      <alignment horizontal="center"/>
      <protection/>
    </xf>
    <xf numFmtId="0" fontId="28" fillId="0" borderId="0" xfId="95" applyFont="1" applyAlignment="1">
      <alignment horizontal="center"/>
      <protection/>
    </xf>
    <xf numFmtId="0" fontId="28" fillId="0" borderId="10" xfId="95" applyFont="1" applyBorder="1" applyAlignment="1">
      <alignment horizontal="center"/>
      <protection/>
    </xf>
    <xf numFmtId="0" fontId="28" fillId="0" borderId="0" xfId="96" applyFont="1" applyAlignment="1">
      <alignment horizontal="center"/>
      <protection/>
    </xf>
    <xf numFmtId="0" fontId="28" fillId="0" borderId="10" xfId="96" applyFont="1" applyBorder="1" applyAlignment="1">
      <alignment horizontal="center"/>
      <protection/>
    </xf>
    <xf numFmtId="0" fontId="21" fillId="0" borderId="14" xfId="96" applyFont="1" applyBorder="1" applyAlignment="1">
      <alignment horizontal="center"/>
      <protection/>
    </xf>
    <xf numFmtId="0" fontId="21" fillId="0" borderId="14" xfId="96" applyFont="1" applyBorder="1" applyAlignment="1">
      <alignment horizontal="center" vertical="center"/>
      <protection/>
    </xf>
    <xf numFmtId="0" fontId="28" fillId="0" borderId="14" xfId="96" applyFont="1" applyBorder="1" applyAlignment="1">
      <alignment horizontal="center"/>
      <protection/>
    </xf>
    <xf numFmtId="0" fontId="21" fillId="0" borderId="14" xfId="97" applyFont="1" applyBorder="1" applyAlignment="1">
      <alignment horizontal="center"/>
      <protection/>
    </xf>
    <xf numFmtId="0" fontId="28" fillId="0" borderId="28" xfId="97" applyFont="1" applyBorder="1" applyAlignment="1">
      <alignment horizontal="center"/>
      <protection/>
    </xf>
    <xf numFmtId="0" fontId="28" fillId="0" borderId="27" xfId="97" applyFont="1" applyBorder="1" applyAlignment="1">
      <alignment horizontal="center"/>
      <protection/>
    </xf>
    <xf numFmtId="0" fontId="28" fillId="0" borderId="0" xfId="97" applyFont="1" applyAlignment="1">
      <alignment horizontal="center"/>
      <protection/>
    </xf>
    <xf numFmtId="0" fontId="28" fillId="0" borderId="10" xfId="97" applyFont="1" applyBorder="1" applyAlignment="1">
      <alignment horizontal="center"/>
      <protection/>
    </xf>
    <xf numFmtId="0" fontId="21" fillId="0" borderId="14" xfId="97" applyFont="1" applyBorder="1" applyAlignment="1">
      <alignment horizontal="center" vertical="center"/>
      <protection/>
    </xf>
    <xf numFmtId="0" fontId="21" fillId="0" borderId="14" xfId="99" applyFont="1" applyBorder="1" applyAlignment="1">
      <alignment horizontal="center"/>
      <protection/>
    </xf>
    <xf numFmtId="0" fontId="28" fillId="0" borderId="28" xfId="99" applyFont="1" applyBorder="1" applyAlignment="1">
      <alignment horizontal="center"/>
      <protection/>
    </xf>
    <xf numFmtId="0" fontId="28" fillId="0" borderId="13" xfId="99" applyFont="1" applyBorder="1" applyAlignment="1">
      <alignment horizontal="center"/>
      <protection/>
    </xf>
    <xf numFmtId="0" fontId="28" fillId="0" borderId="27" xfId="99" applyFont="1" applyBorder="1" applyAlignment="1">
      <alignment horizontal="center"/>
      <protection/>
    </xf>
    <xf numFmtId="0" fontId="28" fillId="0" borderId="0" xfId="99" applyFont="1" applyAlignment="1">
      <alignment horizontal="center"/>
      <protection/>
    </xf>
    <xf numFmtId="0" fontId="28" fillId="0" borderId="10" xfId="99" applyFont="1" applyBorder="1" applyAlignment="1">
      <alignment horizontal="center"/>
      <protection/>
    </xf>
    <xf numFmtId="0" fontId="21" fillId="0" borderId="14" xfId="99" applyFont="1" applyBorder="1" applyAlignment="1">
      <alignment horizontal="center" vertical="center"/>
      <protection/>
    </xf>
    <xf numFmtId="0" fontId="21" fillId="0" borderId="15" xfId="99" applyFont="1" applyBorder="1" applyAlignment="1">
      <alignment horizontal="center" vertical="center"/>
      <protection/>
    </xf>
    <xf numFmtId="0" fontId="21" fillId="0" borderId="14" xfId="100" applyFont="1" applyBorder="1" applyAlignment="1">
      <alignment horizontal="center"/>
      <protection/>
    </xf>
    <xf numFmtId="0" fontId="28" fillId="0" borderId="0" xfId="100" applyFont="1" applyAlignment="1">
      <alignment horizontal="center"/>
      <protection/>
    </xf>
    <xf numFmtId="0" fontId="28" fillId="0" borderId="10" xfId="100" applyFont="1" applyBorder="1" applyAlignment="1">
      <alignment horizontal="center"/>
      <protection/>
    </xf>
    <xf numFmtId="0" fontId="21" fillId="0" borderId="14" xfId="100" applyFont="1" applyBorder="1" applyAlignment="1">
      <alignment horizontal="center" vertical="center"/>
      <protection/>
    </xf>
    <xf numFmtId="0" fontId="28" fillId="0" borderId="28" xfId="100" applyFont="1" applyBorder="1" applyAlignment="1">
      <alignment horizontal="center"/>
      <protection/>
    </xf>
    <xf numFmtId="0" fontId="28" fillId="0" borderId="27" xfId="100" applyFont="1" applyBorder="1" applyAlignment="1">
      <alignment horizontal="center"/>
      <protection/>
    </xf>
    <xf numFmtId="0" fontId="28" fillId="0" borderId="0" xfId="101" applyFont="1" applyAlignment="1">
      <alignment horizontal="center"/>
      <protection/>
    </xf>
    <xf numFmtId="0" fontId="28" fillId="0" borderId="10" xfId="101" applyFont="1" applyBorder="1" applyAlignment="1">
      <alignment horizontal="center"/>
      <protection/>
    </xf>
    <xf numFmtId="0" fontId="28" fillId="0" borderId="0" xfId="101" applyFont="1" applyBorder="1" applyAlignment="1">
      <alignment horizontal="center"/>
      <protection/>
    </xf>
    <xf numFmtId="0" fontId="21" fillId="0" borderId="14" xfId="101" applyFont="1" applyBorder="1" applyAlignment="1">
      <alignment horizontal="center"/>
      <protection/>
    </xf>
    <xf numFmtId="0" fontId="21" fillId="0" borderId="15" xfId="101" applyFont="1" applyBorder="1" applyAlignment="1">
      <alignment horizontal="center" vertical="center"/>
      <protection/>
    </xf>
    <xf numFmtId="0" fontId="21" fillId="0" borderId="16" xfId="101" applyFont="1" applyBorder="1" applyAlignment="1">
      <alignment horizontal="center" vertical="center"/>
      <protection/>
    </xf>
    <xf numFmtId="0" fontId="21" fillId="0" borderId="19" xfId="101" applyFont="1" applyBorder="1" applyAlignment="1">
      <alignment horizontal="center" vertical="center"/>
      <protection/>
    </xf>
    <xf numFmtId="0" fontId="21" fillId="0" borderId="18" xfId="101" applyFont="1" applyBorder="1" applyAlignment="1">
      <alignment horizontal="center" vertical="center"/>
      <protection/>
    </xf>
    <xf numFmtId="0" fontId="21" fillId="0" borderId="14" xfId="102" applyFont="1" applyBorder="1" applyAlignment="1">
      <alignment horizontal="center"/>
      <protection/>
    </xf>
    <xf numFmtId="0" fontId="28" fillId="0" borderId="0" xfId="102" applyFont="1" applyAlignment="1">
      <alignment horizontal="center"/>
      <protection/>
    </xf>
    <xf numFmtId="0" fontId="28" fillId="0" borderId="10" xfId="102" applyFont="1" applyBorder="1" applyAlignment="1">
      <alignment horizontal="center"/>
      <protection/>
    </xf>
    <xf numFmtId="0" fontId="21" fillId="0" borderId="14" xfId="102" applyFont="1" applyBorder="1" applyAlignment="1">
      <alignment horizontal="center" vertical="center"/>
      <protection/>
    </xf>
    <xf numFmtId="0" fontId="28" fillId="0" borderId="28" xfId="102" applyFont="1" applyBorder="1" applyAlignment="1">
      <alignment horizontal="center"/>
      <protection/>
    </xf>
    <xf numFmtId="0" fontId="28" fillId="0" borderId="27" xfId="102" applyFont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7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43" fontId="17" fillId="0" borderId="14" xfId="38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3" xfId="0" applyFont="1" applyBorder="1" applyAlignment="1">
      <alignment horizontal="left"/>
    </xf>
    <xf numFmtId="0" fontId="21" fillId="0" borderId="21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43" fontId="17" fillId="0" borderId="16" xfId="38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21" fillId="0" borderId="17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32" fillId="0" borderId="2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49" fontId="32" fillId="0" borderId="22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0" fontId="50" fillId="0" borderId="28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0" borderId="27" xfId="0" applyFont="1" applyBorder="1" applyAlignment="1">
      <alignment horizontal="left"/>
    </xf>
    <xf numFmtId="0" fontId="17" fillId="0" borderId="17" xfId="0" applyFont="1" applyBorder="1" applyAlignment="1">
      <alignment/>
    </xf>
    <xf numFmtId="0" fontId="17" fillId="0" borderId="15" xfId="0" applyFont="1" applyBorder="1" applyAlignment="1">
      <alignment horizontal="left" vertical="center"/>
    </xf>
    <xf numFmtId="43" fontId="21" fillId="0" borderId="14" xfId="38" applyFont="1" applyBorder="1" applyAlignment="1">
      <alignment/>
    </xf>
    <xf numFmtId="0" fontId="17" fillId="0" borderId="16" xfId="0" applyFont="1" applyBorder="1" applyAlignment="1">
      <alignment horizontal="left" vertical="center"/>
    </xf>
    <xf numFmtId="0" fontId="17" fillId="0" borderId="14" xfId="0" applyFont="1" applyBorder="1" applyAlignment="1">
      <alignment/>
    </xf>
    <xf numFmtId="43" fontId="17" fillId="0" borderId="14" xfId="38" applyFont="1" applyFill="1" applyBorder="1" applyAlignment="1">
      <alignment/>
    </xf>
    <xf numFmtId="0" fontId="17" fillId="0" borderId="18" xfId="0" applyFont="1" applyBorder="1" applyAlignment="1">
      <alignment/>
    </xf>
    <xf numFmtId="43" fontId="21" fillId="0" borderId="29" xfId="38" applyFont="1" applyBorder="1" applyAlignment="1">
      <alignment/>
    </xf>
    <xf numFmtId="0" fontId="17" fillId="0" borderId="0" xfId="0" applyFont="1" applyAlignment="1">
      <alignment/>
    </xf>
    <xf numFmtId="0" fontId="21" fillId="0" borderId="2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50" fillId="0" borderId="28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43" fontId="17" fillId="0" borderId="14" xfId="38" applyFont="1" applyBorder="1" applyAlignment="1">
      <alignment horizontal="left"/>
    </xf>
    <xf numFmtId="0" fontId="21" fillId="0" borderId="28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43" fontId="21" fillId="0" borderId="29" xfId="0" applyNumberFormat="1" applyFont="1" applyBorder="1" applyAlignment="1">
      <alignment/>
    </xf>
    <xf numFmtId="0" fontId="28" fillId="0" borderId="0" xfId="0" applyFont="1" applyAlignment="1">
      <alignment/>
    </xf>
    <xf numFmtId="0" fontId="21" fillId="0" borderId="15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/>
    </xf>
    <xf numFmtId="0" fontId="50" fillId="0" borderId="27" xfId="0" applyFont="1" applyBorder="1" applyAlignment="1">
      <alignment horizontal="left"/>
    </xf>
    <xf numFmtId="0" fontId="17" fillId="0" borderId="14" xfId="0" applyFont="1" applyBorder="1" applyAlignment="1">
      <alignment/>
    </xf>
    <xf numFmtId="43" fontId="17" fillId="0" borderId="14" xfId="38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29" xfId="0" applyFont="1" applyBorder="1" applyAlignment="1">
      <alignment horizontal="right"/>
    </xf>
    <xf numFmtId="0" fontId="50" fillId="0" borderId="18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23" xfId="0" applyFont="1" applyBorder="1" applyAlignment="1">
      <alignment horizontal="left"/>
    </xf>
    <xf numFmtId="0" fontId="50" fillId="0" borderId="23" xfId="0" applyFont="1" applyBorder="1" applyAlignment="1">
      <alignment horizontal="left"/>
    </xf>
    <xf numFmtId="0" fontId="50" fillId="0" borderId="30" xfId="0" applyFont="1" applyBorder="1" applyAlignment="1">
      <alignment horizontal="left"/>
    </xf>
    <xf numFmtId="0" fontId="50" fillId="0" borderId="31" xfId="0" applyFont="1" applyBorder="1" applyAlignment="1">
      <alignment horizontal="left"/>
    </xf>
    <xf numFmtId="0" fontId="50" fillId="0" borderId="32" xfId="0" applyFont="1" applyBorder="1" applyAlignment="1">
      <alignment horizontal="left"/>
    </xf>
    <xf numFmtId="0" fontId="17" fillId="0" borderId="29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43" fontId="21" fillId="0" borderId="16" xfId="38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center" vertical="center"/>
    </xf>
  </cellXfs>
  <cellStyles count="11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10" xfId="38"/>
    <cellStyle name="เครื่องหมายจุลภาค 11" xfId="39"/>
    <cellStyle name="เครื่องหมายจุลภาค 12" xfId="40"/>
    <cellStyle name="เครื่องหมายจุลภาค 13" xfId="41"/>
    <cellStyle name="เครื่องหมายจุลภาค 14" xfId="42"/>
    <cellStyle name="เครื่องหมายจุลภาค 15" xfId="43"/>
    <cellStyle name="เครื่องหมายจุลภาค 16" xfId="44"/>
    <cellStyle name="เครื่องหมายจุลภาค 17" xfId="45"/>
    <cellStyle name="เครื่องหมายจุลภาค 18" xfId="46"/>
    <cellStyle name="เครื่องหมายจุลภาค 19" xfId="47"/>
    <cellStyle name="เครื่องหมายจุลภาค 2" xfId="48"/>
    <cellStyle name="เครื่องหมายจุลภาค 2 10" xfId="49"/>
    <cellStyle name="เครื่องหมายจุลภาค 2 11" xfId="50"/>
    <cellStyle name="เครื่องหมายจุลภาค 2 12" xfId="51"/>
    <cellStyle name="เครื่องหมายจุลภาค 2 13" xfId="52"/>
    <cellStyle name="เครื่องหมายจุลภาค 2 14" xfId="53"/>
    <cellStyle name="เครื่องหมายจุลภาค 2 15" xfId="54"/>
    <cellStyle name="เครื่องหมายจุลภาค 2 16" xfId="55"/>
    <cellStyle name="เครื่องหมายจุลภาค 2 17" xfId="56"/>
    <cellStyle name="เครื่องหมายจุลภาค 2 18" xfId="57"/>
    <cellStyle name="เครื่องหมายจุลภาค 2 19" xfId="58"/>
    <cellStyle name="เครื่องหมายจุลภาค 2 2" xfId="59"/>
    <cellStyle name="เครื่องหมายจุลภาค 2 20" xfId="60"/>
    <cellStyle name="เครื่องหมายจุลภาค 2 21" xfId="61"/>
    <cellStyle name="เครื่องหมายจุลภาค 2 22" xfId="62"/>
    <cellStyle name="เครื่องหมายจุลภาค 2 23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 7" xfId="68"/>
    <cellStyle name="เครื่องหมายจุลภาค 2 8" xfId="69"/>
    <cellStyle name="เครื่องหมายจุลภาค 2 9" xfId="70"/>
    <cellStyle name="เครื่องหมายจุลภาค 20" xfId="71"/>
    <cellStyle name="เครื่องหมายจุลภาค 21" xfId="72"/>
    <cellStyle name="เครื่องหมายจุลภาค 22" xfId="73"/>
    <cellStyle name="เครื่องหมายจุลภาค 23" xfId="74"/>
    <cellStyle name="เครื่องหมายจุลภาค 3" xfId="75"/>
    <cellStyle name="เครื่องหมายจุลภาค 4" xfId="76"/>
    <cellStyle name="เครื่องหมายจุลภาค 5" xfId="77"/>
    <cellStyle name="เครื่องหมายจุลภาค 6" xfId="78"/>
    <cellStyle name="เครื่องหมายจุลภาค 7" xfId="79"/>
    <cellStyle name="เครื่องหมายจุลภาค 8" xfId="80"/>
    <cellStyle name="เครื่องหมายจุลภาค 9" xfId="81"/>
    <cellStyle name="Currency" xfId="82"/>
    <cellStyle name="Currency [0]" xfId="83"/>
    <cellStyle name="ชื่อเรื่อง" xfId="84"/>
    <cellStyle name="เซลล์ตรวจสอบ" xfId="85"/>
    <cellStyle name="เซลล์ที่มีการเชื่อมโยง" xfId="86"/>
    <cellStyle name="ดี" xfId="87"/>
    <cellStyle name="ปกติ 10" xfId="88"/>
    <cellStyle name="ปกติ 11" xfId="89"/>
    <cellStyle name="ปกติ 12" xfId="90"/>
    <cellStyle name="ปกติ 13" xfId="91"/>
    <cellStyle name="ปกติ 14" xfId="92"/>
    <cellStyle name="ปกติ 15" xfId="93"/>
    <cellStyle name="ปกติ 16" xfId="94"/>
    <cellStyle name="ปกติ 17" xfId="95"/>
    <cellStyle name="ปกติ 18" xfId="96"/>
    <cellStyle name="ปกติ 19" xfId="97"/>
    <cellStyle name="ปกติ 2" xfId="98"/>
    <cellStyle name="ปกติ 20" xfId="99"/>
    <cellStyle name="ปกติ 21" xfId="100"/>
    <cellStyle name="ปกติ 22" xfId="101"/>
    <cellStyle name="ปกติ 23" xfId="102"/>
    <cellStyle name="ปกติ 3" xfId="103"/>
    <cellStyle name="ปกติ 4" xfId="104"/>
    <cellStyle name="ปกติ 5" xfId="105"/>
    <cellStyle name="ปกติ 6" xfId="106"/>
    <cellStyle name="ปกติ 7" xfId="107"/>
    <cellStyle name="ปกติ 8" xfId="108"/>
    <cellStyle name="ปกติ 9" xfId="109"/>
    <cellStyle name="ปกติ_Sheet1" xfId="110"/>
    <cellStyle name="ป้อนค่า" xfId="111"/>
    <cellStyle name="ปานกลาง" xfId="112"/>
    <cellStyle name="Percent" xfId="113"/>
    <cellStyle name="ผลรวม" xfId="114"/>
    <cellStyle name="แย่" xfId="115"/>
    <cellStyle name="ส่วนที่ถูกเน้น1" xfId="116"/>
    <cellStyle name="ส่วนที่ถูกเน้น2" xfId="117"/>
    <cellStyle name="ส่วนที่ถูกเน้น3" xfId="118"/>
    <cellStyle name="ส่วนที่ถูกเน้น4" xfId="119"/>
    <cellStyle name="ส่วนที่ถูกเน้น5" xfId="120"/>
    <cellStyle name="ส่วนที่ถูกเน้น6" xfId="121"/>
    <cellStyle name="แสดงผล" xfId="122"/>
    <cellStyle name="หมายเหตุ" xfId="123"/>
    <cellStyle name="หัวเรื่อง 1" xfId="124"/>
    <cellStyle name="หัวเรื่อง 2" xfId="125"/>
    <cellStyle name="หัวเรื่อง 3" xfId="126"/>
    <cellStyle name="หัวเรื่อง 4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6">
      <selection activeCell="I10" sqref="I10"/>
    </sheetView>
  </sheetViews>
  <sheetFormatPr defaultColWidth="9.140625" defaultRowHeight="15"/>
  <cols>
    <col min="6" max="6" width="15.00390625" style="0" customWidth="1"/>
  </cols>
  <sheetData>
    <row r="1" spans="1:6" ht="24.75">
      <c r="A1" s="408" t="s">
        <v>0</v>
      </c>
      <c r="B1" s="408"/>
      <c r="C1" s="408"/>
      <c r="D1" s="408"/>
      <c r="E1" s="408"/>
      <c r="F1" s="408"/>
    </row>
    <row r="2" spans="1:6" ht="31.5">
      <c r="A2" s="409" t="s">
        <v>1</v>
      </c>
      <c r="B2" s="409"/>
      <c r="C2" s="409"/>
      <c r="D2" s="409"/>
      <c r="E2" s="409"/>
      <c r="F2" s="409"/>
    </row>
    <row r="3" spans="1:6" ht="24.75">
      <c r="A3" s="408" t="s">
        <v>2</v>
      </c>
      <c r="B3" s="408"/>
      <c r="C3" s="408"/>
      <c r="D3" s="408"/>
      <c r="E3" s="408"/>
      <c r="F3" s="408"/>
    </row>
    <row r="4" spans="1:6" ht="22.5">
      <c r="A4" s="6"/>
      <c r="B4" s="1"/>
      <c r="C4" s="1"/>
      <c r="D4" s="1"/>
      <c r="E4" s="4" t="s">
        <v>3</v>
      </c>
      <c r="F4" s="1"/>
    </row>
    <row r="5" spans="1:6" ht="25.5" thickBot="1">
      <c r="A5" s="17" t="s">
        <v>4</v>
      </c>
      <c r="B5" s="16"/>
      <c r="C5" s="16"/>
      <c r="D5" s="16"/>
      <c r="E5" s="7">
        <v>2</v>
      </c>
      <c r="F5" s="18">
        <v>42751531.51</v>
      </c>
    </row>
    <row r="6" spans="1:6" ht="23.25" thickTop="1">
      <c r="A6" s="13" t="s">
        <v>5</v>
      </c>
      <c r="B6" s="1"/>
      <c r="C6" s="1"/>
      <c r="D6" s="1"/>
      <c r="E6" s="8"/>
      <c r="F6" s="12"/>
    </row>
    <row r="7" spans="1:6" ht="22.5">
      <c r="A7" s="9" t="s">
        <v>6</v>
      </c>
      <c r="B7" s="1"/>
      <c r="C7" s="1"/>
      <c r="D7" s="1"/>
      <c r="E7" s="8"/>
      <c r="F7" s="12"/>
    </row>
    <row r="8" spans="1:6" ht="22.5">
      <c r="A8" s="1"/>
      <c r="B8" s="2" t="s">
        <v>7</v>
      </c>
      <c r="C8" s="1"/>
      <c r="D8" s="1"/>
      <c r="E8" s="8">
        <v>3</v>
      </c>
      <c r="F8" s="3">
        <v>59786694.86</v>
      </c>
    </row>
    <row r="9" spans="1:6" ht="22.5">
      <c r="A9" s="1"/>
      <c r="B9" s="2" t="s">
        <v>8</v>
      </c>
      <c r="C9" s="1"/>
      <c r="D9" s="1"/>
      <c r="E9" s="8">
        <v>4</v>
      </c>
      <c r="F9" s="3">
        <v>1972220</v>
      </c>
    </row>
    <row r="10" spans="1:6" ht="22.5">
      <c r="A10" s="1"/>
      <c r="B10" s="2" t="s">
        <v>9</v>
      </c>
      <c r="C10" s="1"/>
      <c r="D10" s="1"/>
      <c r="E10" s="8"/>
      <c r="F10" s="5">
        <v>1743000</v>
      </c>
    </row>
    <row r="11" spans="1:6" ht="22.5">
      <c r="A11" s="1"/>
      <c r="B11" s="2" t="s">
        <v>10</v>
      </c>
      <c r="C11" s="1"/>
      <c r="D11" s="1"/>
      <c r="E11" s="8"/>
      <c r="F11" s="5">
        <v>544550</v>
      </c>
    </row>
    <row r="12" spans="1:6" ht="22.5">
      <c r="A12" s="1"/>
      <c r="B12" s="2" t="s">
        <v>11</v>
      </c>
      <c r="C12" s="1"/>
      <c r="D12" s="1"/>
      <c r="E12" s="8">
        <v>5</v>
      </c>
      <c r="F12" s="10">
        <v>4299.39</v>
      </c>
    </row>
    <row r="13" spans="1:6" ht="22.5">
      <c r="A13" s="1"/>
      <c r="B13" s="9" t="s">
        <v>12</v>
      </c>
      <c r="C13" s="1"/>
      <c r="D13" s="1"/>
      <c r="E13" s="8"/>
      <c r="F13" s="12">
        <v>64050764.25</v>
      </c>
    </row>
    <row r="14" spans="1:6" ht="25.5" thickBot="1">
      <c r="A14" s="11" t="s">
        <v>13</v>
      </c>
      <c r="B14" s="1"/>
      <c r="C14" s="1"/>
      <c r="D14" s="1"/>
      <c r="E14" s="8"/>
      <c r="F14" s="14">
        <v>64050764.25</v>
      </c>
    </row>
    <row r="15" spans="1:6" ht="23.25" thickTop="1">
      <c r="A15" s="1"/>
      <c r="B15" s="1"/>
      <c r="C15" s="1"/>
      <c r="D15" s="1"/>
      <c r="E15" s="8"/>
      <c r="F15" s="3"/>
    </row>
    <row r="16" spans="1:6" ht="22.5">
      <c r="A16" s="410"/>
      <c r="B16" s="410"/>
      <c r="C16" s="1"/>
      <c r="D16" s="1"/>
      <c r="E16" s="8"/>
      <c r="F16" s="3"/>
    </row>
    <row r="17" spans="1:6" ht="25.5" thickBot="1">
      <c r="A17" s="17" t="s">
        <v>4</v>
      </c>
      <c r="B17" s="16"/>
      <c r="C17" s="16"/>
      <c r="D17" s="16"/>
      <c r="E17" s="7">
        <v>2</v>
      </c>
      <c r="F17" s="18">
        <v>42751531.51</v>
      </c>
    </row>
    <row r="18" spans="1:6" ht="23.25" thickTop="1">
      <c r="A18" s="9" t="s">
        <v>14</v>
      </c>
      <c r="B18" s="1"/>
      <c r="C18" s="1"/>
      <c r="D18" s="1"/>
      <c r="E18" s="8"/>
      <c r="F18" s="3"/>
    </row>
    <row r="19" spans="1:6" ht="22.5">
      <c r="A19" s="9" t="s">
        <v>15</v>
      </c>
      <c r="B19" s="1"/>
      <c r="C19" s="1"/>
      <c r="D19" s="1"/>
      <c r="E19" s="8"/>
      <c r="F19" s="3"/>
    </row>
    <row r="20" spans="1:6" ht="22.5">
      <c r="A20" s="1"/>
      <c r="B20" s="2" t="s">
        <v>16</v>
      </c>
      <c r="C20" s="1"/>
      <c r="D20" s="1"/>
      <c r="E20" s="8">
        <v>6</v>
      </c>
      <c r="F20" s="3">
        <v>818681.89</v>
      </c>
    </row>
    <row r="21" spans="1:6" ht="22.5">
      <c r="A21" s="1"/>
      <c r="B21" s="2" t="s">
        <v>17</v>
      </c>
      <c r="C21" s="1"/>
      <c r="D21" s="1"/>
      <c r="E21" s="8">
        <v>7</v>
      </c>
      <c r="F21" s="3">
        <v>52245</v>
      </c>
    </row>
    <row r="22" spans="1:6" ht="22.5">
      <c r="A22" s="1"/>
      <c r="B22" s="2" t="s">
        <v>18</v>
      </c>
      <c r="C22" s="1"/>
      <c r="D22" s="1"/>
      <c r="E22" s="8">
        <v>8</v>
      </c>
      <c r="F22" s="3">
        <v>4010666.48</v>
      </c>
    </row>
    <row r="23" spans="1:6" ht="22.5">
      <c r="A23" s="1"/>
      <c r="B23" s="2" t="s">
        <v>19</v>
      </c>
      <c r="C23" s="1"/>
      <c r="D23" s="1"/>
      <c r="E23" s="8">
        <v>9</v>
      </c>
      <c r="F23" s="3">
        <v>1983832</v>
      </c>
    </row>
    <row r="24" spans="1:6" ht="24.75">
      <c r="A24" s="11"/>
      <c r="B24" s="9" t="s">
        <v>20</v>
      </c>
      <c r="C24" s="1"/>
      <c r="D24" s="1"/>
      <c r="E24" s="8"/>
      <c r="F24" s="19">
        <v>6865425.37</v>
      </c>
    </row>
    <row r="25" spans="1:6" ht="22.5">
      <c r="A25" s="9" t="s">
        <v>21</v>
      </c>
      <c r="B25" s="1"/>
      <c r="C25" s="1"/>
      <c r="D25" s="1"/>
      <c r="E25" s="8"/>
      <c r="F25" s="3"/>
    </row>
    <row r="26" spans="1:6" ht="22.5">
      <c r="A26" s="1"/>
      <c r="B26" s="2" t="s">
        <v>22</v>
      </c>
      <c r="C26" s="1"/>
      <c r="D26" s="1"/>
      <c r="E26" s="8">
        <v>10</v>
      </c>
      <c r="F26" s="3">
        <v>25705038.26</v>
      </c>
    </row>
    <row r="27" spans="1:6" ht="22.5">
      <c r="A27" s="1"/>
      <c r="B27" s="2" t="s">
        <v>23</v>
      </c>
      <c r="C27" s="1"/>
      <c r="D27" s="1"/>
      <c r="E27" s="8">
        <v>11</v>
      </c>
      <c r="F27" s="3">
        <v>29720263.26</v>
      </c>
    </row>
    <row r="28" spans="1:6" ht="22.5">
      <c r="A28" s="1"/>
      <c r="B28" s="2" t="s">
        <v>24</v>
      </c>
      <c r="C28" s="1"/>
      <c r="D28" s="1"/>
      <c r="E28" s="8"/>
      <c r="F28" s="3">
        <v>1760037.36</v>
      </c>
    </row>
    <row r="29" spans="1:6" ht="22.5">
      <c r="A29" s="1"/>
      <c r="B29" s="9" t="s">
        <v>25</v>
      </c>
      <c r="C29" s="1"/>
      <c r="D29" s="1"/>
      <c r="E29" s="8"/>
      <c r="F29" s="15">
        <v>57185338.88</v>
      </c>
    </row>
    <row r="30" spans="1:6" ht="25.5" thickBot="1">
      <c r="A30" s="11" t="s">
        <v>26</v>
      </c>
      <c r="B30" s="1"/>
      <c r="C30" s="1"/>
      <c r="D30" s="1"/>
      <c r="E30" s="8"/>
      <c r="F30" s="14">
        <v>64050764.25</v>
      </c>
    </row>
    <row r="31" spans="1:6" ht="23.25" thickTop="1">
      <c r="A31" s="1"/>
      <c r="B31" s="1"/>
      <c r="C31" s="1"/>
      <c r="D31" s="1"/>
      <c r="E31" s="1"/>
      <c r="F31" s="5"/>
    </row>
    <row r="32" spans="1:6" ht="22.5">
      <c r="A32" s="1"/>
      <c r="B32" s="1"/>
      <c r="C32" s="1"/>
      <c r="D32" s="1"/>
      <c r="E32" s="1"/>
      <c r="F32" s="5"/>
    </row>
  </sheetData>
  <sheetProtection/>
  <mergeCells count="4">
    <mergeCell ref="A1:F1"/>
    <mergeCell ref="A2:F2"/>
    <mergeCell ref="A3:F3"/>
    <mergeCell ref="A16:B1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C19">
      <selection activeCell="F32" sqref="F32"/>
    </sheetView>
  </sheetViews>
  <sheetFormatPr defaultColWidth="9.140625" defaultRowHeight="15"/>
  <cols>
    <col min="2" max="2" width="23.28125" style="0" customWidth="1"/>
    <col min="3" max="3" width="25.28125" style="0" customWidth="1"/>
    <col min="4" max="4" width="11.8515625" style="0" customWidth="1"/>
    <col min="5" max="5" width="10.7109375" style="0" customWidth="1"/>
    <col min="6" max="6" width="36.421875" style="0" customWidth="1"/>
    <col min="7" max="7" width="14.7109375" style="0" customWidth="1"/>
  </cols>
  <sheetData>
    <row r="1" spans="1:7" ht="24.75">
      <c r="A1" s="436" t="s">
        <v>27</v>
      </c>
      <c r="B1" s="436"/>
      <c r="C1" s="436"/>
      <c r="D1" s="436"/>
      <c r="E1" s="436"/>
      <c r="F1" s="436"/>
      <c r="G1" s="436"/>
    </row>
    <row r="2" spans="1:7" ht="24.75">
      <c r="A2" s="436" t="s">
        <v>28</v>
      </c>
      <c r="B2" s="436"/>
      <c r="C2" s="436"/>
      <c r="D2" s="436"/>
      <c r="E2" s="436"/>
      <c r="F2" s="436"/>
      <c r="G2" s="436"/>
    </row>
    <row r="3" spans="1:7" ht="24.75">
      <c r="A3" s="436" t="s">
        <v>29</v>
      </c>
      <c r="B3" s="436"/>
      <c r="C3" s="436"/>
      <c r="D3" s="436"/>
      <c r="E3" s="436"/>
      <c r="F3" s="436"/>
      <c r="G3" s="436"/>
    </row>
    <row r="4" spans="1:7" ht="24.75">
      <c r="A4" s="209" t="s">
        <v>295</v>
      </c>
      <c r="B4" s="196"/>
      <c r="C4" s="196"/>
      <c r="D4" s="196"/>
      <c r="E4" s="196"/>
      <c r="F4" s="195"/>
      <c r="G4" s="197"/>
    </row>
    <row r="5" spans="1:7" ht="24.75">
      <c r="A5" s="165" t="s">
        <v>246</v>
      </c>
      <c r="B5" s="201" t="s">
        <v>247</v>
      </c>
      <c r="C5" s="204" t="s">
        <v>248</v>
      </c>
      <c r="D5" s="201" t="s">
        <v>249</v>
      </c>
      <c r="E5" s="201" t="s">
        <v>250</v>
      </c>
      <c r="F5" s="201" t="s">
        <v>251</v>
      </c>
      <c r="G5" s="203" t="s">
        <v>35</v>
      </c>
    </row>
    <row r="6" spans="1:7" ht="24.75">
      <c r="A6" s="429" t="s">
        <v>252</v>
      </c>
      <c r="B6" s="430"/>
      <c r="C6" s="210"/>
      <c r="D6" s="211"/>
      <c r="E6" s="211"/>
      <c r="F6" s="211"/>
      <c r="G6" s="212"/>
    </row>
    <row r="7" spans="1:7" ht="24.75">
      <c r="A7" s="161" t="s">
        <v>253</v>
      </c>
      <c r="B7" s="207" t="s">
        <v>254</v>
      </c>
      <c r="C7" s="198" t="s">
        <v>296</v>
      </c>
      <c r="D7" s="206" t="s">
        <v>256</v>
      </c>
      <c r="E7" s="199" t="s">
        <v>256</v>
      </c>
      <c r="F7" s="206" t="s">
        <v>297</v>
      </c>
      <c r="G7" s="205">
        <v>370000</v>
      </c>
    </row>
    <row r="8" spans="1:7" ht="24.75">
      <c r="A8" s="161" t="s">
        <v>253</v>
      </c>
      <c r="B8" s="207" t="s">
        <v>254</v>
      </c>
      <c r="C8" s="198" t="s">
        <v>298</v>
      </c>
      <c r="D8" s="206" t="s">
        <v>256</v>
      </c>
      <c r="E8" s="199" t="s">
        <v>256</v>
      </c>
      <c r="F8" s="206" t="s">
        <v>297</v>
      </c>
      <c r="G8" s="205">
        <v>200000</v>
      </c>
    </row>
    <row r="9" spans="1:7" ht="24.75">
      <c r="A9" s="161" t="s">
        <v>253</v>
      </c>
      <c r="B9" s="207" t="s">
        <v>270</v>
      </c>
      <c r="C9" s="198" t="s">
        <v>271</v>
      </c>
      <c r="D9" s="206" t="s">
        <v>256</v>
      </c>
      <c r="E9" s="199" t="s">
        <v>256</v>
      </c>
      <c r="F9" s="206" t="s">
        <v>297</v>
      </c>
      <c r="G9" s="205">
        <v>70000</v>
      </c>
    </row>
    <row r="10" spans="1:7" ht="24.75">
      <c r="A10" s="161" t="s">
        <v>253</v>
      </c>
      <c r="B10" s="207" t="s">
        <v>287</v>
      </c>
      <c r="C10" s="213" t="s">
        <v>299</v>
      </c>
      <c r="D10" s="206" t="s">
        <v>256</v>
      </c>
      <c r="E10" s="199" t="s">
        <v>256</v>
      </c>
      <c r="F10" s="206" t="s">
        <v>297</v>
      </c>
      <c r="G10" s="205">
        <v>300000</v>
      </c>
    </row>
    <row r="11" spans="1:7" ht="24.75">
      <c r="A11" s="161" t="s">
        <v>253</v>
      </c>
      <c r="B11" s="207" t="s">
        <v>282</v>
      </c>
      <c r="C11" s="214" t="s">
        <v>300</v>
      </c>
      <c r="D11" s="206" t="s">
        <v>256</v>
      </c>
      <c r="E11" s="199" t="s">
        <v>256</v>
      </c>
      <c r="F11" s="206" t="s">
        <v>297</v>
      </c>
      <c r="G11" s="205">
        <v>50000</v>
      </c>
    </row>
    <row r="12" spans="1:7" ht="24.75">
      <c r="A12" s="161" t="s">
        <v>253</v>
      </c>
      <c r="B12" s="207" t="s">
        <v>301</v>
      </c>
      <c r="C12" s="214" t="s">
        <v>302</v>
      </c>
      <c r="D12" s="206" t="s">
        <v>256</v>
      </c>
      <c r="E12" s="199" t="s">
        <v>256</v>
      </c>
      <c r="F12" s="206" t="s">
        <v>297</v>
      </c>
      <c r="G12" s="205">
        <v>50000</v>
      </c>
    </row>
    <row r="13" spans="1:7" ht="24.75">
      <c r="A13" s="161" t="s">
        <v>253</v>
      </c>
      <c r="B13" s="207" t="s">
        <v>258</v>
      </c>
      <c r="C13" s="214" t="s">
        <v>303</v>
      </c>
      <c r="D13" s="206" t="s">
        <v>256</v>
      </c>
      <c r="E13" s="199" t="s">
        <v>256</v>
      </c>
      <c r="F13" s="206" t="s">
        <v>297</v>
      </c>
      <c r="G13" s="205">
        <v>190000</v>
      </c>
    </row>
    <row r="14" spans="1:7" ht="24.75">
      <c r="A14" s="161" t="s">
        <v>253</v>
      </c>
      <c r="B14" s="207" t="s">
        <v>265</v>
      </c>
      <c r="C14" s="214" t="s">
        <v>304</v>
      </c>
      <c r="D14" s="206" t="s">
        <v>256</v>
      </c>
      <c r="E14" s="199" t="s">
        <v>256</v>
      </c>
      <c r="F14" s="206" t="s">
        <v>297</v>
      </c>
      <c r="G14" s="205">
        <v>95000</v>
      </c>
    </row>
    <row r="15" spans="1:7" ht="24.75">
      <c r="A15" s="440" t="s">
        <v>78</v>
      </c>
      <c r="B15" s="441"/>
      <c r="C15" s="441"/>
      <c r="D15" s="441"/>
      <c r="E15" s="441"/>
      <c r="F15" s="442"/>
      <c r="G15" s="200">
        <v>1325000</v>
      </c>
    </row>
    <row r="16" spans="1:7" ht="24.75">
      <c r="A16" s="438" t="s">
        <v>305</v>
      </c>
      <c r="B16" s="439"/>
      <c r="C16" s="214"/>
      <c r="D16" s="206"/>
      <c r="E16" s="199"/>
      <c r="F16" s="206"/>
      <c r="G16" s="217"/>
    </row>
    <row r="17" spans="1:7" ht="24.75">
      <c r="A17" s="161" t="s">
        <v>40</v>
      </c>
      <c r="B17" s="207" t="s">
        <v>287</v>
      </c>
      <c r="C17" s="214" t="s">
        <v>306</v>
      </c>
      <c r="D17" s="206" t="s">
        <v>307</v>
      </c>
      <c r="E17" s="202" t="s">
        <v>308</v>
      </c>
      <c r="F17" s="206" t="s">
        <v>309</v>
      </c>
      <c r="G17" s="208">
        <v>132740</v>
      </c>
    </row>
    <row r="18" spans="1:7" ht="24.75">
      <c r="A18" s="161" t="s">
        <v>40</v>
      </c>
      <c r="B18" s="207" t="s">
        <v>287</v>
      </c>
      <c r="C18" s="214" t="s">
        <v>306</v>
      </c>
      <c r="D18" s="206" t="s">
        <v>307</v>
      </c>
      <c r="E18" s="199" t="s">
        <v>310</v>
      </c>
      <c r="F18" s="206" t="s">
        <v>311</v>
      </c>
      <c r="G18" s="208">
        <v>35910</v>
      </c>
    </row>
    <row r="19" spans="1:7" ht="24.75">
      <c r="A19" s="161" t="s">
        <v>40</v>
      </c>
      <c r="B19" s="207" t="s">
        <v>287</v>
      </c>
      <c r="C19" s="214" t="s">
        <v>306</v>
      </c>
      <c r="D19" s="206" t="s">
        <v>267</v>
      </c>
      <c r="E19" s="199" t="s">
        <v>312</v>
      </c>
      <c r="F19" s="206" t="s">
        <v>313</v>
      </c>
      <c r="G19" s="208">
        <v>13782</v>
      </c>
    </row>
    <row r="20" spans="1:7" ht="24.75">
      <c r="A20" s="161" t="s">
        <v>40</v>
      </c>
      <c r="B20" s="207" t="s">
        <v>314</v>
      </c>
      <c r="C20" s="215" t="s">
        <v>314</v>
      </c>
      <c r="D20" s="206" t="s">
        <v>314</v>
      </c>
      <c r="E20" s="199" t="s">
        <v>314</v>
      </c>
      <c r="F20" s="206" t="s">
        <v>315</v>
      </c>
      <c r="G20" s="208">
        <v>269600</v>
      </c>
    </row>
    <row r="21" spans="1:7" ht="24.75">
      <c r="A21" s="161" t="s">
        <v>40</v>
      </c>
      <c r="B21" s="207" t="s">
        <v>314</v>
      </c>
      <c r="C21" s="215" t="s">
        <v>314</v>
      </c>
      <c r="D21" s="206" t="s">
        <v>314</v>
      </c>
      <c r="E21" s="199" t="s">
        <v>314</v>
      </c>
      <c r="F21" s="206" t="s">
        <v>316</v>
      </c>
      <c r="G21" s="208">
        <v>206800</v>
      </c>
    </row>
    <row r="22" spans="1:7" ht="24.75">
      <c r="A22" s="161"/>
      <c r="B22" s="207"/>
      <c r="C22" s="215"/>
      <c r="D22" s="206"/>
      <c r="E22" s="199"/>
      <c r="F22" s="216"/>
      <c r="G22" s="218"/>
    </row>
    <row r="23" spans="1:7" ht="24.75">
      <c r="A23" s="440" t="s">
        <v>78</v>
      </c>
      <c r="B23" s="441"/>
      <c r="C23" s="441"/>
      <c r="D23" s="441"/>
      <c r="E23" s="441"/>
      <c r="F23" s="442"/>
      <c r="G23" s="219">
        <v>658832</v>
      </c>
    </row>
    <row r="24" spans="1:7" ht="25.5" thickBot="1">
      <c r="A24" s="437" t="s">
        <v>105</v>
      </c>
      <c r="B24" s="437"/>
      <c r="C24" s="437"/>
      <c r="D24" s="437"/>
      <c r="E24" s="437"/>
      <c r="F24" s="437"/>
      <c r="G24" s="220">
        <v>1983832</v>
      </c>
    </row>
  </sheetData>
  <sheetProtection/>
  <mergeCells count="8">
    <mergeCell ref="A1:G1"/>
    <mergeCell ref="A2:G2"/>
    <mergeCell ref="A3:G3"/>
    <mergeCell ref="A6:B6"/>
    <mergeCell ref="A24:F24"/>
    <mergeCell ref="A16:B16"/>
    <mergeCell ref="A23:F23"/>
    <mergeCell ref="A15:F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0">
      <selection activeCell="F23" sqref="F23"/>
    </sheetView>
  </sheetViews>
  <sheetFormatPr defaultColWidth="9.140625" defaultRowHeight="15"/>
  <cols>
    <col min="8" max="8" width="18.8515625" style="0" customWidth="1"/>
  </cols>
  <sheetData>
    <row r="1" spans="1:8" ht="24.75">
      <c r="A1" s="443" t="s">
        <v>27</v>
      </c>
      <c r="B1" s="443"/>
      <c r="C1" s="443"/>
      <c r="D1" s="443"/>
      <c r="E1" s="443"/>
      <c r="F1" s="443"/>
      <c r="G1" s="443"/>
      <c r="H1" s="443"/>
    </row>
    <row r="2" spans="1:8" ht="24.75">
      <c r="A2" s="443" t="s">
        <v>28</v>
      </c>
      <c r="B2" s="443"/>
      <c r="C2" s="443"/>
      <c r="D2" s="443"/>
      <c r="E2" s="443"/>
      <c r="F2" s="443"/>
      <c r="G2" s="443"/>
      <c r="H2" s="443"/>
    </row>
    <row r="3" spans="1:8" ht="24.75">
      <c r="A3" s="443" t="s">
        <v>29</v>
      </c>
      <c r="B3" s="443"/>
      <c r="C3" s="443"/>
      <c r="D3" s="443"/>
      <c r="E3" s="443"/>
      <c r="F3" s="443"/>
      <c r="G3" s="443"/>
      <c r="H3" s="443"/>
    </row>
    <row r="4" spans="1:8" ht="24.75">
      <c r="A4" s="221"/>
      <c r="B4" s="221"/>
      <c r="C4" s="221"/>
      <c r="D4" s="222"/>
      <c r="E4" s="222"/>
      <c r="F4" s="222"/>
      <c r="G4" s="222"/>
      <c r="H4" s="222"/>
    </row>
    <row r="5" spans="1:8" ht="24.75">
      <c r="A5" s="228" t="s">
        <v>317</v>
      </c>
      <c r="B5" s="228"/>
      <c r="C5" s="228"/>
      <c r="D5" s="222"/>
      <c r="E5" s="222"/>
      <c r="F5" s="222"/>
      <c r="G5" s="222"/>
      <c r="H5" s="222"/>
    </row>
    <row r="6" spans="1:8" ht="21">
      <c r="A6" s="222"/>
      <c r="B6" s="222" t="s">
        <v>318</v>
      </c>
      <c r="C6" s="222"/>
      <c r="D6" s="222"/>
      <c r="E6" s="222"/>
      <c r="F6" s="222"/>
      <c r="G6" s="222"/>
      <c r="H6" s="223">
        <v>23018703.92</v>
      </c>
    </row>
    <row r="7" spans="1:8" ht="21">
      <c r="A7" s="222"/>
      <c r="B7" s="222"/>
      <c r="C7" s="222"/>
      <c r="D7" s="222"/>
      <c r="E7" s="222"/>
      <c r="F7" s="222"/>
      <c r="G7" s="222"/>
      <c r="H7" s="222"/>
    </row>
    <row r="8" spans="1:8" ht="21">
      <c r="A8" s="222"/>
      <c r="B8" s="222"/>
      <c r="C8" s="222" t="s">
        <v>319</v>
      </c>
      <c r="D8" s="222"/>
      <c r="E8" s="222"/>
      <c r="F8" s="222"/>
      <c r="G8" s="222"/>
      <c r="H8" s="223">
        <v>44797884.32</v>
      </c>
    </row>
    <row r="9" spans="1:8" ht="21">
      <c r="A9" s="222"/>
      <c r="B9" s="222"/>
      <c r="C9" s="222" t="s">
        <v>320</v>
      </c>
      <c r="D9" s="222"/>
      <c r="E9" s="222"/>
      <c r="F9" s="222"/>
      <c r="G9" s="222"/>
      <c r="H9" s="223">
        <v>34052546.96</v>
      </c>
    </row>
    <row r="10" spans="1:8" ht="21">
      <c r="A10" s="222"/>
      <c r="B10" s="225"/>
      <c r="C10" s="222" t="s">
        <v>321</v>
      </c>
      <c r="D10" s="222"/>
      <c r="E10" s="222"/>
      <c r="F10" s="222"/>
      <c r="G10" s="222"/>
      <c r="H10" s="223">
        <v>10745337.36</v>
      </c>
    </row>
    <row r="11" spans="1:8" ht="21">
      <c r="A11" s="222"/>
      <c r="B11" s="225"/>
      <c r="C11" s="222" t="s">
        <v>322</v>
      </c>
      <c r="D11" s="222"/>
      <c r="E11" s="222"/>
      <c r="F11" s="222"/>
      <c r="G11" s="222"/>
      <c r="H11" s="223">
        <v>2686334.34</v>
      </c>
    </row>
    <row r="12" spans="1:8" ht="21.75" thickBot="1">
      <c r="A12" s="222"/>
      <c r="B12" s="222"/>
      <c r="C12" s="222" t="s">
        <v>323</v>
      </c>
      <c r="D12" s="222"/>
      <c r="E12" s="222"/>
      <c r="F12" s="222"/>
      <c r="G12" s="222"/>
      <c r="H12" s="226">
        <v>8059003.02</v>
      </c>
    </row>
    <row r="13" spans="1:8" ht="21.75" thickTop="1">
      <c r="A13" s="222"/>
      <c r="B13" s="222"/>
      <c r="C13" s="222"/>
      <c r="D13" s="222"/>
      <c r="E13" s="222"/>
      <c r="F13" s="222"/>
      <c r="G13" s="222"/>
      <c r="H13" s="222"/>
    </row>
    <row r="14" spans="1:8" ht="21">
      <c r="A14" s="222"/>
      <c r="B14" s="222" t="s">
        <v>324</v>
      </c>
      <c r="C14" s="222"/>
      <c r="D14" s="222"/>
      <c r="E14" s="222"/>
      <c r="F14" s="222"/>
      <c r="G14" s="222"/>
      <c r="H14" s="222"/>
    </row>
    <row r="15" spans="1:8" ht="21">
      <c r="A15" s="222"/>
      <c r="B15" s="222"/>
      <c r="C15" s="222"/>
      <c r="D15" s="222"/>
      <c r="E15" s="222"/>
      <c r="F15" s="222"/>
      <c r="G15" s="222"/>
      <c r="H15" s="222"/>
    </row>
    <row r="16" spans="1:8" ht="21">
      <c r="A16" s="222"/>
      <c r="B16" s="222"/>
      <c r="C16" s="222" t="s">
        <v>325</v>
      </c>
      <c r="D16" s="222"/>
      <c r="E16" s="222"/>
      <c r="F16" s="222"/>
      <c r="G16" s="222"/>
      <c r="H16" s="223">
        <v>23018703.92</v>
      </c>
    </row>
    <row r="17" spans="1:8" ht="21">
      <c r="A17" s="222"/>
      <c r="B17" s="225" t="s">
        <v>326</v>
      </c>
      <c r="C17" s="222" t="s">
        <v>327</v>
      </c>
      <c r="D17" s="222"/>
      <c r="E17" s="222"/>
      <c r="F17" s="222"/>
      <c r="G17" s="222"/>
      <c r="H17" s="223">
        <v>2686334.34</v>
      </c>
    </row>
    <row r="18" spans="1:8" ht="21.75" thickBot="1">
      <c r="A18" s="222"/>
      <c r="B18" s="222"/>
      <c r="C18" s="222" t="s">
        <v>328</v>
      </c>
      <c r="D18" s="222"/>
      <c r="E18" s="222"/>
      <c r="F18" s="222"/>
      <c r="G18" s="222"/>
      <c r="H18" s="227">
        <v>25705038.26</v>
      </c>
    </row>
    <row r="19" spans="1:8" ht="21.75" thickTop="1">
      <c r="A19" s="222"/>
      <c r="B19" s="222"/>
      <c r="C19" s="222"/>
      <c r="D19" s="222"/>
      <c r="E19" s="222"/>
      <c r="F19" s="222"/>
      <c r="G19" s="222"/>
      <c r="H19" s="224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22">
      <selection activeCell="G38" sqref="G38"/>
    </sheetView>
  </sheetViews>
  <sheetFormatPr defaultColWidth="9.140625" defaultRowHeight="15"/>
  <cols>
    <col min="7" max="7" width="17.00390625" style="0" customWidth="1"/>
    <col min="8" max="9" width="15.28125" style="0" customWidth="1"/>
  </cols>
  <sheetData>
    <row r="1" spans="1:9" ht="24.75">
      <c r="A1" s="444" t="s">
        <v>27</v>
      </c>
      <c r="B1" s="444"/>
      <c r="C1" s="444"/>
      <c r="D1" s="444"/>
      <c r="E1" s="444"/>
      <c r="F1" s="444"/>
      <c r="G1" s="444"/>
      <c r="H1" s="444"/>
      <c r="I1" s="444"/>
    </row>
    <row r="2" spans="1:9" ht="24.75">
      <c r="A2" s="444" t="s">
        <v>28</v>
      </c>
      <c r="B2" s="444"/>
      <c r="C2" s="444"/>
      <c r="D2" s="444"/>
      <c r="E2" s="444"/>
      <c r="F2" s="444"/>
      <c r="G2" s="444"/>
      <c r="H2" s="444"/>
      <c r="I2" s="444"/>
    </row>
    <row r="3" spans="1:9" ht="24.75">
      <c r="A3" s="444" t="s">
        <v>29</v>
      </c>
      <c r="B3" s="444"/>
      <c r="C3" s="444"/>
      <c r="D3" s="444"/>
      <c r="E3" s="444"/>
      <c r="F3" s="444"/>
      <c r="G3" s="444"/>
      <c r="H3" s="444"/>
      <c r="I3" s="444"/>
    </row>
    <row r="4" spans="1:9" ht="24.75">
      <c r="A4" s="229"/>
      <c r="B4" s="229"/>
      <c r="C4" s="229"/>
      <c r="D4" s="230"/>
      <c r="E4" s="230"/>
      <c r="F4" s="230"/>
      <c r="G4" s="230"/>
      <c r="H4" s="230"/>
      <c r="I4" s="230"/>
    </row>
    <row r="5" spans="1:9" ht="24.75">
      <c r="A5" s="236" t="s">
        <v>329</v>
      </c>
      <c r="B5" s="236"/>
      <c r="C5" s="236"/>
      <c r="D5" s="230"/>
      <c r="E5" s="230"/>
      <c r="F5" s="230"/>
      <c r="G5" s="230"/>
      <c r="H5" s="230"/>
      <c r="I5" s="230"/>
    </row>
    <row r="7" spans="1:9" ht="24.75">
      <c r="A7" s="232" t="s">
        <v>330</v>
      </c>
      <c r="B7" s="231"/>
      <c r="C7" s="230"/>
      <c r="D7" s="230"/>
      <c r="E7" s="230"/>
      <c r="F7" s="230"/>
      <c r="G7" s="234"/>
      <c r="H7" s="230"/>
      <c r="I7" s="244">
        <v>30165847.24</v>
      </c>
    </row>
    <row r="8" spans="1:9" ht="24.75">
      <c r="A8" s="231"/>
      <c r="B8" s="231" t="s">
        <v>321</v>
      </c>
      <c r="C8" s="230"/>
      <c r="D8" s="230"/>
      <c r="E8" s="230"/>
      <c r="F8" s="230"/>
      <c r="G8" s="245">
        <v>10745337.36</v>
      </c>
      <c r="H8" s="245"/>
      <c r="I8" s="230"/>
    </row>
    <row r="9" spans="1:9" ht="24.75">
      <c r="A9" s="239" t="s">
        <v>331</v>
      </c>
      <c r="B9" s="231" t="s">
        <v>332</v>
      </c>
      <c r="C9" s="230"/>
      <c r="D9" s="230"/>
      <c r="E9" s="230"/>
      <c r="F9" s="230"/>
      <c r="G9" s="246">
        <v>2686334.34</v>
      </c>
      <c r="H9" s="245"/>
      <c r="I9" s="230"/>
    </row>
    <row r="10" spans="1:9" ht="24.75">
      <c r="A10" s="239" t="s">
        <v>326</v>
      </c>
      <c r="B10" s="231" t="s">
        <v>333</v>
      </c>
      <c r="C10" s="230"/>
      <c r="D10" s="230"/>
      <c r="E10" s="230"/>
      <c r="F10" s="230"/>
      <c r="G10" s="245"/>
      <c r="H10" s="245">
        <v>8059003.02</v>
      </c>
      <c r="I10" s="230"/>
    </row>
    <row r="11" spans="1:9" ht="24.75">
      <c r="A11" s="239"/>
      <c r="B11" s="231" t="s">
        <v>334</v>
      </c>
      <c r="C11" s="230"/>
      <c r="D11" s="230"/>
      <c r="E11" s="230"/>
      <c r="F11" s="230"/>
      <c r="G11" s="245"/>
      <c r="H11" s="245">
        <v>400000</v>
      </c>
      <c r="I11" s="230"/>
    </row>
    <row r="12" spans="1:9" ht="24.75">
      <c r="A12" s="239"/>
      <c r="B12" s="231" t="s">
        <v>335</v>
      </c>
      <c r="C12" s="230"/>
      <c r="D12" s="230"/>
      <c r="E12" s="230"/>
      <c r="F12" s="230"/>
      <c r="G12" s="234"/>
      <c r="H12" s="234">
        <v>467779</v>
      </c>
      <c r="I12" s="230"/>
    </row>
    <row r="13" spans="1:9" ht="24.75">
      <c r="A13" s="239"/>
      <c r="B13" s="231" t="s">
        <v>336</v>
      </c>
      <c r="C13" s="230"/>
      <c r="D13" s="230"/>
      <c r="E13" s="230"/>
      <c r="F13" s="230"/>
      <c r="G13" s="234"/>
      <c r="H13" s="234">
        <v>13010</v>
      </c>
      <c r="I13" s="230"/>
    </row>
    <row r="14" spans="1:9" ht="24.75">
      <c r="A14" s="239"/>
      <c r="B14" s="231" t="s">
        <v>337</v>
      </c>
      <c r="C14" s="230"/>
      <c r="D14" s="230"/>
      <c r="E14" s="230"/>
      <c r="F14" s="230"/>
      <c r="G14" s="234"/>
      <c r="H14" s="234">
        <v>21450</v>
      </c>
      <c r="I14" s="230"/>
    </row>
    <row r="15" spans="1:9" ht="24.75">
      <c r="A15" s="239"/>
      <c r="B15" s="231" t="s">
        <v>338</v>
      </c>
      <c r="C15" s="230"/>
      <c r="D15" s="230"/>
      <c r="E15" s="230"/>
      <c r="F15" s="230"/>
      <c r="G15" s="234"/>
      <c r="H15" s="234">
        <v>10332</v>
      </c>
      <c r="I15" s="230"/>
    </row>
    <row r="16" spans="1:9" ht="24.75">
      <c r="A16" s="239"/>
      <c r="B16" s="231" t="s">
        <v>339</v>
      </c>
      <c r="C16" s="230"/>
      <c r="D16" s="230"/>
      <c r="E16" s="230"/>
      <c r="F16" s="230"/>
      <c r="G16" s="234"/>
      <c r="H16" s="234">
        <v>6100</v>
      </c>
      <c r="I16" s="230"/>
    </row>
    <row r="17" spans="1:9" ht="24.75">
      <c r="A17" s="239" t="s">
        <v>331</v>
      </c>
      <c r="B17" s="231" t="s">
        <v>340</v>
      </c>
      <c r="C17" s="230"/>
      <c r="D17" s="230"/>
      <c r="E17" s="230"/>
      <c r="F17" s="230"/>
      <c r="G17" s="233"/>
      <c r="H17" s="238">
        <v>9423258</v>
      </c>
      <c r="I17" s="242">
        <v>8977674.02</v>
      </c>
    </row>
    <row r="18" spans="1:9" ht="24.75">
      <c r="A18" s="239"/>
      <c r="B18" s="231" t="s">
        <v>341</v>
      </c>
      <c r="C18" s="230"/>
      <c r="D18" s="230"/>
      <c r="E18" s="230"/>
      <c r="F18" s="230"/>
      <c r="G18" s="237"/>
      <c r="H18" s="230"/>
      <c r="I18" s="243">
        <v>29720263.259999998</v>
      </c>
    </row>
    <row r="19" spans="1:9" ht="24.75">
      <c r="A19" s="231"/>
      <c r="B19" s="231"/>
      <c r="C19" s="230"/>
      <c r="D19" s="230"/>
      <c r="E19" s="230"/>
      <c r="F19" s="230"/>
      <c r="G19" s="235"/>
      <c r="H19" s="230"/>
      <c r="I19" s="230"/>
    </row>
    <row r="20" spans="1:9" ht="24.75">
      <c r="A20" s="231" t="s">
        <v>342</v>
      </c>
      <c r="B20" s="231"/>
      <c r="C20" s="230"/>
      <c r="D20" s="230"/>
      <c r="E20" s="230"/>
      <c r="F20" s="230"/>
      <c r="G20" s="235"/>
      <c r="H20" s="230"/>
      <c r="I20" s="230"/>
    </row>
    <row r="21" spans="1:9" ht="24.75">
      <c r="A21" s="231"/>
      <c r="B21" s="231" t="s">
        <v>343</v>
      </c>
      <c r="C21" s="230"/>
      <c r="D21" s="230"/>
      <c r="E21" s="230"/>
      <c r="F21" s="230"/>
      <c r="G21" s="241"/>
      <c r="H21" s="230"/>
      <c r="I21" s="242">
        <v>29720263.259999998</v>
      </c>
    </row>
    <row r="22" spans="1:9" ht="25.5" thickBot="1">
      <c r="A22" s="232"/>
      <c r="B22" s="232"/>
      <c r="C22" s="232"/>
      <c r="D22" s="232"/>
      <c r="E22" s="232"/>
      <c r="F22" s="232"/>
      <c r="G22" s="235"/>
      <c r="H22" s="234"/>
      <c r="I22" s="247">
        <v>29720263.259999998</v>
      </c>
    </row>
    <row r="23" spans="1:9" ht="25.5" thickTop="1">
      <c r="A23" s="232"/>
      <c r="B23" s="232"/>
      <c r="C23" s="232"/>
      <c r="D23" s="232"/>
      <c r="E23" s="232"/>
      <c r="F23" s="232"/>
      <c r="G23" s="235"/>
      <c r="H23" s="234"/>
      <c r="I23" s="232"/>
    </row>
    <row r="24" spans="1:9" ht="24.75">
      <c r="A24" s="232" t="s">
        <v>344</v>
      </c>
      <c r="B24" s="232"/>
      <c r="C24" s="232"/>
      <c r="D24" s="232"/>
      <c r="E24" s="232"/>
      <c r="F24" s="232"/>
      <c r="G24" s="232"/>
      <c r="H24" s="234"/>
      <c r="I24" s="232"/>
    </row>
    <row r="25" spans="1:9" ht="24.75">
      <c r="A25" s="232" t="s">
        <v>345</v>
      </c>
      <c r="B25" s="232"/>
      <c r="C25" s="232"/>
      <c r="D25" s="232"/>
      <c r="E25" s="232"/>
      <c r="F25" s="232"/>
      <c r="G25" s="232"/>
      <c r="H25" s="234"/>
      <c r="I25" s="232"/>
    </row>
    <row r="26" spans="1:9" ht="24.75">
      <c r="A26" s="240"/>
      <c r="B26" s="240"/>
      <c r="C26" s="240"/>
      <c r="D26" s="232"/>
      <c r="E26" s="232"/>
      <c r="F26" s="232"/>
      <c r="G26" s="232"/>
      <c r="H26" s="234"/>
      <c r="I26" s="232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C28">
      <selection activeCell="D43" sqref="D43"/>
    </sheetView>
  </sheetViews>
  <sheetFormatPr defaultColWidth="9.140625" defaultRowHeight="15"/>
  <cols>
    <col min="1" max="1" width="22.421875" style="0" customWidth="1"/>
    <col min="2" max="2" width="23.8515625" style="0" customWidth="1"/>
    <col min="3" max="3" width="21.421875" style="0" customWidth="1"/>
    <col min="4" max="4" width="37.7109375" style="0" customWidth="1"/>
    <col min="5" max="8" width="16.7109375" style="0" customWidth="1"/>
  </cols>
  <sheetData>
    <row r="1" spans="1:9" ht="24.75">
      <c r="A1" s="445" t="s">
        <v>27</v>
      </c>
      <c r="B1" s="445"/>
      <c r="C1" s="445"/>
      <c r="D1" s="445"/>
      <c r="E1" s="445"/>
      <c r="F1" s="445"/>
      <c r="G1" s="445"/>
      <c r="H1" s="445"/>
      <c r="I1" s="445"/>
    </row>
    <row r="2" spans="1:9" ht="24.75">
      <c r="A2" s="445" t="s">
        <v>28</v>
      </c>
      <c r="B2" s="445"/>
      <c r="C2" s="445"/>
      <c r="D2" s="445"/>
      <c r="E2" s="445"/>
      <c r="F2" s="445"/>
      <c r="G2" s="445"/>
      <c r="H2" s="445"/>
      <c r="I2" s="445"/>
    </row>
    <row r="3" spans="1:9" ht="24.75">
      <c r="A3" s="445" t="s">
        <v>29</v>
      </c>
      <c r="B3" s="445"/>
      <c r="C3" s="445"/>
      <c r="D3" s="445"/>
      <c r="E3" s="445"/>
      <c r="F3" s="445"/>
      <c r="G3" s="445"/>
      <c r="H3" s="445"/>
      <c r="I3" s="445"/>
    </row>
    <row r="5" spans="1:9" ht="24.75">
      <c r="A5" s="260" t="s">
        <v>346</v>
      </c>
      <c r="B5" s="248"/>
      <c r="C5" s="248"/>
      <c r="D5" s="248"/>
      <c r="E5" s="248"/>
      <c r="F5" s="248"/>
      <c r="G5" s="248"/>
      <c r="H5" s="248"/>
      <c r="I5" s="248"/>
    </row>
    <row r="6" spans="1:9" ht="24.75">
      <c r="A6" s="273" t="s">
        <v>249</v>
      </c>
      <c r="B6" s="273" t="s">
        <v>347</v>
      </c>
      <c r="C6" s="274" t="s">
        <v>247</v>
      </c>
      <c r="D6" s="275" t="s">
        <v>251</v>
      </c>
      <c r="E6" s="274" t="s">
        <v>348</v>
      </c>
      <c r="F6" s="275" t="s">
        <v>349</v>
      </c>
      <c r="G6" s="274" t="s">
        <v>350</v>
      </c>
      <c r="H6" s="276" t="s">
        <v>351</v>
      </c>
      <c r="I6" s="283" t="s">
        <v>352</v>
      </c>
    </row>
    <row r="7" spans="1:9" ht="24.75">
      <c r="A7" s="277"/>
      <c r="B7" s="277"/>
      <c r="C7" s="278"/>
      <c r="D7" s="252"/>
      <c r="E7" s="278" t="s">
        <v>353</v>
      </c>
      <c r="F7" s="252"/>
      <c r="G7" s="278"/>
      <c r="H7" s="261"/>
      <c r="I7" s="284"/>
    </row>
    <row r="8" spans="1:9" ht="22.5">
      <c r="A8" s="254" t="s">
        <v>354</v>
      </c>
      <c r="B8" s="289" t="s">
        <v>355</v>
      </c>
      <c r="C8" s="257" t="s">
        <v>356</v>
      </c>
      <c r="D8" s="280" t="s">
        <v>357</v>
      </c>
      <c r="E8" s="264">
        <v>3800000</v>
      </c>
      <c r="F8" s="265">
        <v>3387000</v>
      </c>
      <c r="G8" s="266">
        <v>3387000</v>
      </c>
      <c r="H8" s="255">
        <v>413000</v>
      </c>
      <c r="I8" s="296"/>
    </row>
    <row r="9" spans="1:9" ht="22.5">
      <c r="A9" s="256" t="s">
        <v>354</v>
      </c>
      <c r="B9" s="288" t="s">
        <v>358</v>
      </c>
      <c r="C9" s="257" t="s">
        <v>258</v>
      </c>
      <c r="D9" s="280" t="s">
        <v>359</v>
      </c>
      <c r="E9" s="264">
        <v>727000</v>
      </c>
      <c r="F9" s="265">
        <v>469900</v>
      </c>
      <c r="G9" s="264">
        <v>469900</v>
      </c>
      <c r="H9" s="251">
        <v>257100</v>
      </c>
      <c r="I9" s="270"/>
    </row>
    <row r="10" spans="1:9" ht="22.5">
      <c r="A10" s="256" t="s">
        <v>354</v>
      </c>
      <c r="B10" s="288" t="s">
        <v>358</v>
      </c>
      <c r="C10" s="257" t="s">
        <v>258</v>
      </c>
      <c r="D10" s="280" t="s">
        <v>360</v>
      </c>
      <c r="E10" s="264">
        <v>311700</v>
      </c>
      <c r="F10" s="265">
        <v>285000</v>
      </c>
      <c r="G10" s="264">
        <v>285000</v>
      </c>
      <c r="H10" s="251">
        <v>26700</v>
      </c>
      <c r="I10" s="270"/>
    </row>
    <row r="11" spans="1:9" ht="22.5">
      <c r="A11" s="256" t="s">
        <v>354</v>
      </c>
      <c r="B11" s="288" t="s">
        <v>358</v>
      </c>
      <c r="C11" s="257" t="s">
        <v>258</v>
      </c>
      <c r="D11" s="280" t="s">
        <v>361</v>
      </c>
      <c r="E11" s="264">
        <v>165800</v>
      </c>
      <c r="F11" s="265">
        <v>150000</v>
      </c>
      <c r="G11" s="264">
        <v>150000</v>
      </c>
      <c r="H11" s="251">
        <v>15800</v>
      </c>
      <c r="I11" s="270"/>
    </row>
    <row r="12" spans="1:9" ht="22.5">
      <c r="A12" s="256" t="s">
        <v>354</v>
      </c>
      <c r="B12" s="288" t="s">
        <v>358</v>
      </c>
      <c r="C12" s="257" t="s">
        <v>258</v>
      </c>
      <c r="D12" s="280" t="s">
        <v>362</v>
      </c>
      <c r="E12" s="264">
        <v>145000</v>
      </c>
      <c r="F12" s="265">
        <v>125500</v>
      </c>
      <c r="G12" s="264">
        <v>125500</v>
      </c>
      <c r="H12" s="251">
        <v>19500</v>
      </c>
      <c r="I12" s="270"/>
    </row>
    <row r="13" spans="1:9" ht="22.5">
      <c r="A13" s="256" t="s">
        <v>354</v>
      </c>
      <c r="B13" s="288" t="s">
        <v>358</v>
      </c>
      <c r="C13" s="257" t="s">
        <v>258</v>
      </c>
      <c r="D13" s="280" t="s">
        <v>363</v>
      </c>
      <c r="E13" s="264">
        <v>209800</v>
      </c>
      <c r="F13" s="265">
        <v>189000</v>
      </c>
      <c r="G13" s="264">
        <v>189000</v>
      </c>
      <c r="H13" s="251">
        <v>20800</v>
      </c>
      <c r="I13" s="270"/>
    </row>
    <row r="14" spans="1:9" ht="22.5">
      <c r="A14" s="256" t="s">
        <v>354</v>
      </c>
      <c r="B14" s="288" t="s">
        <v>358</v>
      </c>
      <c r="C14" s="257" t="s">
        <v>258</v>
      </c>
      <c r="D14" s="280" t="s">
        <v>364</v>
      </c>
      <c r="E14" s="264">
        <v>141000</v>
      </c>
      <c r="F14" s="265">
        <v>128900</v>
      </c>
      <c r="G14" s="264">
        <v>128900</v>
      </c>
      <c r="H14" s="251">
        <v>12100</v>
      </c>
      <c r="I14" s="270"/>
    </row>
    <row r="15" spans="1:9" ht="22.5">
      <c r="A15" s="256" t="s">
        <v>354</v>
      </c>
      <c r="B15" s="288" t="s">
        <v>358</v>
      </c>
      <c r="C15" s="257" t="s">
        <v>258</v>
      </c>
      <c r="D15" s="280" t="s">
        <v>365</v>
      </c>
      <c r="E15" s="264">
        <v>369000</v>
      </c>
      <c r="F15" s="265">
        <v>350900</v>
      </c>
      <c r="G15" s="264">
        <v>350900</v>
      </c>
      <c r="H15" s="251">
        <v>18100</v>
      </c>
      <c r="I15" s="270"/>
    </row>
    <row r="16" spans="1:9" ht="22.5">
      <c r="A16" s="256" t="s">
        <v>354</v>
      </c>
      <c r="B16" s="288" t="s">
        <v>358</v>
      </c>
      <c r="C16" s="257" t="s">
        <v>258</v>
      </c>
      <c r="D16" s="280" t="s">
        <v>366</v>
      </c>
      <c r="E16" s="264">
        <v>107900</v>
      </c>
      <c r="F16" s="265">
        <v>106700</v>
      </c>
      <c r="G16" s="264">
        <v>106700</v>
      </c>
      <c r="H16" s="251">
        <v>1200</v>
      </c>
      <c r="I16" s="270"/>
    </row>
    <row r="17" spans="1:9" ht="22.5">
      <c r="A17" s="256" t="s">
        <v>354</v>
      </c>
      <c r="B17" s="288" t="s">
        <v>358</v>
      </c>
      <c r="C17" s="257" t="s">
        <v>265</v>
      </c>
      <c r="D17" s="280" t="s">
        <v>367</v>
      </c>
      <c r="E17" s="264">
        <v>50000</v>
      </c>
      <c r="F17" s="265">
        <v>49500</v>
      </c>
      <c r="G17" s="264">
        <v>49500</v>
      </c>
      <c r="H17" s="251">
        <v>500</v>
      </c>
      <c r="I17" s="270"/>
    </row>
    <row r="18" spans="1:9" ht="22.5">
      <c r="A18" s="256" t="s">
        <v>368</v>
      </c>
      <c r="B18" s="288" t="s">
        <v>268</v>
      </c>
      <c r="C18" s="257" t="s">
        <v>258</v>
      </c>
      <c r="D18" s="280" t="s">
        <v>369</v>
      </c>
      <c r="E18" s="264">
        <v>159984</v>
      </c>
      <c r="F18" s="265">
        <v>115383</v>
      </c>
      <c r="G18" s="264">
        <v>115383</v>
      </c>
      <c r="H18" s="251">
        <v>44601</v>
      </c>
      <c r="I18" s="270"/>
    </row>
    <row r="19" spans="1:9" ht="22.5">
      <c r="A19" s="256" t="s">
        <v>354</v>
      </c>
      <c r="B19" s="288" t="s">
        <v>358</v>
      </c>
      <c r="C19" s="257" t="s">
        <v>258</v>
      </c>
      <c r="D19" s="280" t="s">
        <v>370</v>
      </c>
      <c r="E19" s="264">
        <v>267600</v>
      </c>
      <c r="F19" s="265">
        <v>239000</v>
      </c>
      <c r="G19" s="264">
        <v>239000</v>
      </c>
      <c r="H19" s="251">
        <v>28600</v>
      </c>
      <c r="I19" s="270"/>
    </row>
    <row r="20" spans="1:9" ht="22.5">
      <c r="A20" s="256" t="s">
        <v>354</v>
      </c>
      <c r="B20" s="288" t="s">
        <v>358</v>
      </c>
      <c r="C20" s="257" t="s">
        <v>258</v>
      </c>
      <c r="D20" s="280" t="s">
        <v>371</v>
      </c>
      <c r="E20" s="264">
        <v>1037000</v>
      </c>
      <c r="F20" s="265">
        <v>920600</v>
      </c>
      <c r="G20" s="264">
        <v>920600</v>
      </c>
      <c r="H20" s="251">
        <v>116400</v>
      </c>
      <c r="I20" s="270"/>
    </row>
    <row r="21" spans="1:9" ht="22.5">
      <c r="A21" s="256" t="s">
        <v>354</v>
      </c>
      <c r="B21" s="288" t="s">
        <v>358</v>
      </c>
      <c r="C21" s="257" t="s">
        <v>282</v>
      </c>
      <c r="D21" s="280" t="s">
        <v>372</v>
      </c>
      <c r="E21" s="264">
        <v>344600</v>
      </c>
      <c r="F21" s="265">
        <v>308500</v>
      </c>
      <c r="G21" s="264">
        <v>308500</v>
      </c>
      <c r="H21" s="251">
        <v>36100</v>
      </c>
      <c r="I21" s="270"/>
    </row>
    <row r="22" spans="1:9" ht="22.5">
      <c r="A22" s="256" t="s">
        <v>354</v>
      </c>
      <c r="B22" s="288" t="s">
        <v>358</v>
      </c>
      <c r="C22" s="257" t="s">
        <v>258</v>
      </c>
      <c r="D22" s="280" t="s">
        <v>373</v>
      </c>
      <c r="E22" s="264">
        <v>460200</v>
      </c>
      <c r="F22" s="265">
        <v>459000</v>
      </c>
      <c r="G22" s="264">
        <v>459000</v>
      </c>
      <c r="H22" s="251">
        <v>1200</v>
      </c>
      <c r="I22" s="270"/>
    </row>
    <row r="23" spans="1:9" ht="22.5">
      <c r="A23" s="256" t="s">
        <v>354</v>
      </c>
      <c r="B23" s="288" t="s">
        <v>358</v>
      </c>
      <c r="C23" s="257" t="s">
        <v>265</v>
      </c>
      <c r="D23" s="291" t="s">
        <v>374</v>
      </c>
      <c r="E23" s="264">
        <v>252200</v>
      </c>
      <c r="F23" s="265">
        <v>250000</v>
      </c>
      <c r="G23" s="264">
        <v>250000</v>
      </c>
      <c r="H23" s="251">
        <v>2200</v>
      </c>
      <c r="I23" s="270"/>
    </row>
    <row r="24" spans="1:9" ht="22.5">
      <c r="A24" s="256" t="s">
        <v>354</v>
      </c>
      <c r="B24" s="257" t="s">
        <v>358</v>
      </c>
      <c r="C24" s="257" t="s">
        <v>258</v>
      </c>
      <c r="D24" s="295" t="s">
        <v>375</v>
      </c>
      <c r="E24" s="265">
        <v>499000</v>
      </c>
      <c r="F24" s="265">
        <v>498000</v>
      </c>
      <c r="G24" s="265">
        <v>498000</v>
      </c>
      <c r="H24" s="285">
        <v>1000</v>
      </c>
      <c r="I24" s="270"/>
    </row>
    <row r="25" spans="1:9" ht="22.5">
      <c r="A25" s="270" t="s">
        <v>354</v>
      </c>
      <c r="B25" s="279" t="s">
        <v>358</v>
      </c>
      <c r="C25" s="257" t="s">
        <v>258</v>
      </c>
      <c r="D25" s="291" t="s">
        <v>376</v>
      </c>
      <c r="E25" s="264">
        <v>393600</v>
      </c>
      <c r="F25" s="265">
        <v>341800</v>
      </c>
      <c r="G25" s="265">
        <v>341800</v>
      </c>
      <c r="H25" s="262">
        <v>51800</v>
      </c>
      <c r="I25" s="270"/>
    </row>
    <row r="26" spans="1:9" ht="22.5">
      <c r="A26" s="270" t="s">
        <v>354</v>
      </c>
      <c r="B26" s="279" t="s">
        <v>358</v>
      </c>
      <c r="C26" s="257" t="s">
        <v>258</v>
      </c>
      <c r="D26" s="291" t="s">
        <v>377</v>
      </c>
      <c r="E26" s="264">
        <v>7000</v>
      </c>
      <c r="F26" s="265">
        <v>6500</v>
      </c>
      <c r="G26" s="265">
        <v>6500</v>
      </c>
      <c r="H26" s="262">
        <v>500</v>
      </c>
      <c r="I26" s="270"/>
    </row>
    <row r="27" spans="1:9" ht="22.5">
      <c r="A27" s="270" t="s">
        <v>354</v>
      </c>
      <c r="B27" s="279" t="s">
        <v>358</v>
      </c>
      <c r="C27" s="257" t="s">
        <v>258</v>
      </c>
      <c r="D27" s="291" t="s">
        <v>378</v>
      </c>
      <c r="E27" s="264">
        <v>495000</v>
      </c>
      <c r="F27" s="265">
        <v>442575</v>
      </c>
      <c r="G27" s="264">
        <v>442575</v>
      </c>
      <c r="H27" s="262">
        <v>52425</v>
      </c>
      <c r="I27" s="270"/>
    </row>
    <row r="28" spans="1:9" ht="22.5">
      <c r="A28" s="271" t="s">
        <v>354</v>
      </c>
      <c r="B28" s="292" t="s">
        <v>358</v>
      </c>
      <c r="C28" s="258" t="s">
        <v>265</v>
      </c>
      <c r="D28" s="293" t="s">
        <v>379</v>
      </c>
      <c r="E28" s="267">
        <v>25000</v>
      </c>
      <c r="F28" s="268">
        <v>20000</v>
      </c>
      <c r="G28" s="268">
        <v>20000</v>
      </c>
      <c r="H28" s="263">
        <v>5000</v>
      </c>
      <c r="I28" s="271"/>
    </row>
    <row r="29" spans="1:9" ht="22.5">
      <c r="A29" s="259"/>
      <c r="B29" s="279"/>
      <c r="C29" s="279"/>
      <c r="D29" s="294" t="s">
        <v>75</v>
      </c>
      <c r="E29" s="281"/>
      <c r="F29" s="281"/>
      <c r="G29" s="281"/>
      <c r="H29" s="251"/>
      <c r="I29" s="259"/>
    </row>
    <row r="30" spans="1:9" ht="24.75">
      <c r="A30" s="273" t="s">
        <v>249</v>
      </c>
      <c r="B30" s="273" t="s">
        <v>347</v>
      </c>
      <c r="C30" s="274" t="s">
        <v>247</v>
      </c>
      <c r="D30" s="275" t="s">
        <v>251</v>
      </c>
      <c r="E30" s="274" t="s">
        <v>348</v>
      </c>
      <c r="F30" s="275" t="s">
        <v>349</v>
      </c>
      <c r="G30" s="274" t="s">
        <v>350</v>
      </c>
      <c r="H30" s="276" t="s">
        <v>351</v>
      </c>
      <c r="I30" s="283" t="s">
        <v>352</v>
      </c>
    </row>
    <row r="31" spans="1:9" ht="24.75">
      <c r="A31" s="277"/>
      <c r="B31" s="277"/>
      <c r="C31" s="278"/>
      <c r="D31" s="252"/>
      <c r="E31" s="278" t="s">
        <v>353</v>
      </c>
      <c r="F31" s="252"/>
      <c r="G31" s="278"/>
      <c r="H31" s="261"/>
      <c r="I31" s="284"/>
    </row>
    <row r="32" spans="1:9" ht="22.5">
      <c r="A32" s="270" t="s">
        <v>354</v>
      </c>
      <c r="B32" s="279" t="s">
        <v>358</v>
      </c>
      <c r="C32" s="257" t="s">
        <v>265</v>
      </c>
      <c r="D32" s="290" t="s">
        <v>380</v>
      </c>
      <c r="E32" s="264">
        <v>264000</v>
      </c>
      <c r="F32" s="265">
        <v>259500</v>
      </c>
      <c r="G32" s="265">
        <v>259500</v>
      </c>
      <c r="H32" s="262">
        <v>4500</v>
      </c>
      <c r="I32" s="270"/>
    </row>
    <row r="33" spans="1:9" ht="22.5">
      <c r="A33" s="270" t="s">
        <v>354</v>
      </c>
      <c r="B33" s="279" t="s">
        <v>358</v>
      </c>
      <c r="C33" s="257" t="s">
        <v>265</v>
      </c>
      <c r="D33" s="290" t="s">
        <v>381</v>
      </c>
      <c r="E33" s="264">
        <v>61000</v>
      </c>
      <c r="F33" s="265">
        <v>58000</v>
      </c>
      <c r="G33" s="265">
        <v>58000</v>
      </c>
      <c r="H33" s="262">
        <v>3000</v>
      </c>
      <c r="I33" s="270"/>
    </row>
    <row r="34" spans="1:9" ht="22.5">
      <c r="A34" s="270" t="s">
        <v>354</v>
      </c>
      <c r="B34" s="279" t="s">
        <v>358</v>
      </c>
      <c r="C34" s="257" t="s">
        <v>258</v>
      </c>
      <c r="D34" s="287" t="s">
        <v>382</v>
      </c>
      <c r="E34" s="264">
        <v>267000</v>
      </c>
      <c r="F34" s="265">
        <v>262000</v>
      </c>
      <c r="G34" s="264">
        <v>262000</v>
      </c>
      <c r="H34" s="262">
        <v>5000</v>
      </c>
      <c r="I34" s="270"/>
    </row>
    <row r="35" spans="1:9" ht="22.5">
      <c r="A35" s="270"/>
      <c r="B35" s="279"/>
      <c r="C35" s="258"/>
      <c r="D35" s="286"/>
      <c r="E35" s="267"/>
      <c r="F35" s="267"/>
      <c r="G35" s="269"/>
      <c r="H35" s="263"/>
      <c r="I35" s="257"/>
    </row>
    <row r="36" spans="1:9" ht="22.5">
      <c r="A36" s="446" t="s">
        <v>78</v>
      </c>
      <c r="B36" s="447"/>
      <c r="C36" s="448"/>
      <c r="D36" s="449"/>
      <c r="E36" s="282">
        <v>10560384</v>
      </c>
      <c r="F36" s="282">
        <v>9423258</v>
      </c>
      <c r="G36" s="272">
        <v>9423258</v>
      </c>
      <c r="H36" s="282">
        <v>1137126</v>
      </c>
      <c r="I36" s="253"/>
    </row>
    <row r="37" spans="1:9" ht="22.5">
      <c r="A37" s="249"/>
      <c r="B37" s="249"/>
      <c r="C37" s="249"/>
      <c r="D37" s="249"/>
      <c r="E37" s="249"/>
      <c r="F37" s="249"/>
      <c r="G37" s="249"/>
      <c r="H37" s="250"/>
      <c r="I37" s="249"/>
    </row>
  </sheetData>
  <sheetProtection/>
  <mergeCells count="4">
    <mergeCell ref="A1:I1"/>
    <mergeCell ref="A2:I2"/>
    <mergeCell ref="A3:I3"/>
    <mergeCell ref="A36:D3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8" sqref="E18"/>
    </sheetView>
  </sheetViews>
  <sheetFormatPr defaultColWidth="9.140625" defaultRowHeight="15"/>
  <cols>
    <col min="3" max="3" width="21.00390625" style="0" customWidth="1"/>
    <col min="4" max="4" width="13.421875" style="0" customWidth="1"/>
    <col min="5" max="5" width="12.421875" style="0" customWidth="1"/>
    <col min="6" max="6" width="16.7109375" style="0" customWidth="1"/>
  </cols>
  <sheetData>
    <row r="1" spans="1:6" ht="21">
      <c r="A1" s="451" t="s">
        <v>27</v>
      </c>
      <c r="B1" s="451"/>
      <c r="C1" s="451"/>
      <c r="D1" s="451"/>
      <c r="E1" s="451"/>
      <c r="F1" s="451"/>
    </row>
    <row r="2" spans="1:6" ht="21">
      <c r="A2" s="451" t="s">
        <v>383</v>
      </c>
      <c r="B2" s="451"/>
      <c r="C2" s="451"/>
      <c r="D2" s="451"/>
      <c r="E2" s="451"/>
      <c r="F2" s="451"/>
    </row>
    <row r="3" spans="1:6" ht="21">
      <c r="A3" s="452" t="s">
        <v>384</v>
      </c>
      <c r="B3" s="452"/>
      <c r="C3" s="452"/>
      <c r="D3" s="452"/>
      <c r="E3" s="452"/>
      <c r="F3" s="452"/>
    </row>
    <row r="4" spans="1:6" ht="18.75">
      <c r="A4" s="297" t="s">
        <v>385</v>
      </c>
      <c r="B4" s="297" t="s">
        <v>249</v>
      </c>
      <c r="C4" s="297" t="s">
        <v>246</v>
      </c>
      <c r="D4" s="297" t="s">
        <v>386</v>
      </c>
      <c r="E4" s="297" t="s">
        <v>387</v>
      </c>
      <c r="F4" s="297" t="s">
        <v>78</v>
      </c>
    </row>
    <row r="5" spans="1:6" ht="18.75">
      <c r="A5" s="306" t="s">
        <v>314</v>
      </c>
      <c r="B5" s="307" t="s">
        <v>314</v>
      </c>
      <c r="C5" s="309" t="s">
        <v>388</v>
      </c>
      <c r="D5" s="308">
        <v>2406375</v>
      </c>
      <c r="E5" s="308">
        <v>742894</v>
      </c>
      <c r="F5" s="308">
        <v>742894</v>
      </c>
    </row>
    <row r="6" spans="1:6" ht="18.75">
      <c r="A6" s="302"/>
      <c r="B6" s="304"/>
      <c r="C6" s="301" t="s">
        <v>389</v>
      </c>
      <c r="D6" s="308"/>
      <c r="E6" s="308">
        <v>19824000</v>
      </c>
      <c r="F6" s="308">
        <v>19824000</v>
      </c>
    </row>
    <row r="7" spans="1:6" ht="18.75">
      <c r="A7" s="302"/>
      <c r="B7" s="304"/>
      <c r="C7" s="301" t="s">
        <v>390</v>
      </c>
      <c r="D7" s="308"/>
      <c r="E7" s="308"/>
      <c r="F7" s="308"/>
    </row>
    <row r="8" spans="1:6" ht="18.75">
      <c r="A8" s="303"/>
      <c r="B8" s="305"/>
      <c r="C8" s="301"/>
      <c r="D8" s="308"/>
      <c r="E8" s="308"/>
      <c r="F8" s="308"/>
    </row>
    <row r="9" spans="1:6" ht="18.75">
      <c r="A9" s="450" t="s">
        <v>78</v>
      </c>
      <c r="B9" s="450"/>
      <c r="C9" s="450"/>
      <c r="D9" s="299">
        <v>2406375</v>
      </c>
      <c r="E9" s="299">
        <v>20566894</v>
      </c>
      <c r="F9" s="299">
        <v>20566894</v>
      </c>
    </row>
    <row r="10" spans="1:6" ht="18.75">
      <c r="A10" s="298"/>
      <c r="B10" s="298"/>
      <c r="C10" s="298"/>
      <c r="D10" s="300"/>
      <c r="E10" s="300"/>
      <c r="F10" s="300"/>
    </row>
  </sheetData>
  <sheetProtection/>
  <mergeCells count="4">
    <mergeCell ref="A9:C9"/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6"/>
    </sheetView>
  </sheetViews>
  <sheetFormatPr defaultColWidth="9.140625" defaultRowHeight="15"/>
  <cols>
    <col min="2" max="2" width="16.421875" style="0" customWidth="1"/>
    <col min="3" max="3" width="16.7109375" style="0" customWidth="1"/>
    <col min="4" max="4" width="13.57421875" style="0" customWidth="1"/>
    <col min="5" max="5" width="14.421875" style="0" customWidth="1"/>
    <col min="7" max="7" width="11.421875" style="0" customWidth="1"/>
    <col min="8" max="8" width="12.140625" style="0" customWidth="1"/>
  </cols>
  <sheetData>
    <row r="1" spans="1:8" ht="21">
      <c r="A1" s="453" t="s">
        <v>27</v>
      </c>
      <c r="B1" s="453"/>
      <c r="C1" s="453"/>
      <c r="D1" s="453"/>
      <c r="E1" s="453"/>
      <c r="F1" s="453"/>
      <c r="G1" s="453"/>
      <c r="H1" s="453"/>
    </row>
    <row r="2" spans="1:8" ht="21">
      <c r="A2" s="453" t="s">
        <v>391</v>
      </c>
      <c r="B2" s="453"/>
      <c r="C2" s="453"/>
      <c r="D2" s="453"/>
      <c r="E2" s="453"/>
      <c r="F2" s="453"/>
      <c r="G2" s="453"/>
      <c r="H2" s="453"/>
    </row>
    <row r="3" spans="1:8" ht="21">
      <c r="A3" s="454" t="s">
        <v>392</v>
      </c>
      <c r="B3" s="454"/>
      <c r="C3" s="454"/>
      <c r="D3" s="454"/>
      <c r="E3" s="454"/>
      <c r="F3" s="454"/>
      <c r="G3" s="454"/>
      <c r="H3" s="454"/>
    </row>
    <row r="4" spans="1:8" ht="21">
      <c r="A4" s="456" t="s">
        <v>385</v>
      </c>
      <c r="B4" s="456" t="s">
        <v>249</v>
      </c>
      <c r="C4" s="456" t="s">
        <v>246</v>
      </c>
      <c r="D4" s="456" t="s">
        <v>386</v>
      </c>
      <c r="E4" s="457" t="s">
        <v>393</v>
      </c>
      <c r="F4" s="457"/>
      <c r="G4" s="457"/>
      <c r="H4" s="457"/>
    </row>
    <row r="5" spans="1:8" ht="15">
      <c r="A5" s="456"/>
      <c r="B5" s="456"/>
      <c r="C5" s="456"/>
      <c r="D5" s="456"/>
      <c r="E5" s="318" t="s">
        <v>296</v>
      </c>
      <c r="F5" s="318" t="s">
        <v>394</v>
      </c>
      <c r="G5" s="318" t="s">
        <v>395</v>
      </c>
      <c r="H5" s="318" t="s">
        <v>78</v>
      </c>
    </row>
    <row r="6" spans="1:8" ht="18.75">
      <c r="A6" s="315" t="s">
        <v>396</v>
      </c>
      <c r="B6" s="324" t="s">
        <v>397</v>
      </c>
      <c r="C6" s="317" t="s">
        <v>388</v>
      </c>
      <c r="D6" s="316">
        <v>4142520</v>
      </c>
      <c r="E6" s="314">
        <v>3953520</v>
      </c>
      <c r="F6" s="314"/>
      <c r="G6" s="316"/>
      <c r="H6" s="320">
        <v>3953520</v>
      </c>
    </row>
    <row r="7" spans="1:8" ht="18.75">
      <c r="A7" s="321"/>
      <c r="B7" s="310" t="s">
        <v>398</v>
      </c>
      <c r="C7" s="317" t="s">
        <v>388</v>
      </c>
      <c r="D7" s="316">
        <v>3969100</v>
      </c>
      <c r="E7" s="314">
        <v>1980812</v>
      </c>
      <c r="F7" s="314"/>
      <c r="G7" s="316">
        <v>1794008</v>
      </c>
      <c r="H7" s="320">
        <v>3774820</v>
      </c>
    </row>
    <row r="8" spans="1:8" ht="18.75">
      <c r="A8" s="319" t="s">
        <v>399</v>
      </c>
      <c r="B8" s="317" t="s">
        <v>312</v>
      </c>
      <c r="C8" s="317" t="s">
        <v>388</v>
      </c>
      <c r="D8" s="316">
        <v>224000</v>
      </c>
      <c r="E8" s="314">
        <v>83552</v>
      </c>
      <c r="F8" s="314"/>
      <c r="G8" s="316">
        <v>28800</v>
      </c>
      <c r="H8" s="320">
        <v>112352</v>
      </c>
    </row>
    <row r="9" spans="1:8" ht="18.75">
      <c r="A9" s="319"/>
      <c r="B9" s="317" t="s">
        <v>268</v>
      </c>
      <c r="C9" s="317" t="s">
        <v>388</v>
      </c>
      <c r="D9" s="316">
        <v>3679900</v>
      </c>
      <c r="E9" s="314">
        <v>1101281.68</v>
      </c>
      <c r="F9" s="314"/>
      <c r="G9" s="316">
        <v>281457</v>
      </c>
      <c r="H9" s="320">
        <v>1382738.68</v>
      </c>
    </row>
    <row r="10" spans="1:8" ht="18.75">
      <c r="A10" s="312"/>
      <c r="B10" s="317" t="s">
        <v>289</v>
      </c>
      <c r="C10" s="317" t="s">
        <v>388</v>
      </c>
      <c r="D10" s="316">
        <v>1370000</v>
      </c>
      <c r="E10" s="316">
        <v>771322.39</v>
      </c>
      <c r="F10" s="316"/>
      <c r="G10" s="316">
        <v>10629</v>
      </c>
      <c r="H10" s="320">
        <v>781951.39</v>
      </c>
    </row>
    <row r="11" spans="1:8" ht="18.75">
      <c r="A11" s="313"/>
      <c r="B11" s="310" t="s">
        <v>400</v>
      </c>
      <c r="C11" s="317" t="s">
        <v>388</v>
      </c>
      <c r="D11" s="316">
        <v>609000</v>
      </c>
      <c r="E11" s="316">
        <v>514423.26</v>
      </c>
      <c r="F11" s="316"/>
      <c r="G11" s="316">
        <v>11794</v>
      </c>
      <c r="H11" s="320">
        <v>526217.26</v>
      </c>
    </row>
    <row r="12" spans="1:8" ht="18.75">
      <c r="A12" s="319" t="s">
        <v>401</v>
      </c>
      <c r="B12" s="317" t="s">
        <v>355</v>
      </c>
      <c r="C12" s="317" t="s">
        <v>388</v>
      </c>
      <c r="D12" s="316">
        <v>11500</v>
      </c>
      <c r="E12" s="316"/>
      <c r="F12" s="316"/>
      <c r="G12" s="316">
        <v>8500</v>
      </c>
      <c r="H12" s="320">
        <v>8500</v>
      </c>
    </row>
    <row r="13" spans="1:8" ht="18.75">
      <c r="A13" s="321"/>
      <c r="B13" s="310" t="s">
        <v>358</v>
      </c>
      <c r="C13" s="317" t="s">
        <v>388</v>
      </c>
      <c r="D13" s="316">
        <v>260000</v>
      </c>
      <c r="E13" s="316"/>
      <c r="F13" s="316"/>
      <c r="G13" s="316">
        <v>47200</v>
      </c>
      <c r="H13" s="320">
        <v>47200</v>
      </c>
    </row>
    <row r="14" spans="1:8" ht="18.75">
      <c r="A14" s="322" t="s">
        <v>402</v>
      </c>
      <c r="B14" s="317" t="s">
        <v>256</v>
      </c>
      <c r="C14" s="317" t="s">
        <v>388</v>
      </c>
      <c r="D14" s="316">
        <v>590000</v>
      </c>
      <c r="E14" s="316">
        <v>370000</v>
      </c>
      <c r="F14" s="316">
        <v>20000</v>
      </c>
      <c r="G14" s="316">
        <v>200000</v>
      </c>
      <c r="H14" s="320">
        <v>590000</v>
      </c>
    </row>
    <row r="15" spans="1:8" ht="18.75">
      <c r="A15" s="322" t="s">
        <v>403</v>
      </c>
      <c r="B15" s="317" t="s">
        <v>404</v>
      </c>
      <c r="C15" s="317" t="s">
        <v>388</v>
      </c>
      <c r="D15" s="316">
        <v>32000</v>
      </c>
      <c r="E15" s="316">
        <v>32000</v>
      </c>
      <c r="F15" s="316"/>
      <c r="G15" s="316"/>
      <c r="H15" s="320">
        <v>32000</v>
      </c>
    </row>
    <row r="16" spans="1:8" ht="18.75">
      <c r="A16" s="455" t="s">
        <v>78</v>
      </c>
      <c r="B16" s="455"/>
      <c r="C16" s="455"/>
      <c r="D16" s="311">
        <v>14888020</v>
      </c>
      <c r="E16" s="311">
        <v>8806911.33</v>
      </c>
      <c r="F16" s="311">
        <v>20000</v>
      </c>
      <c r="G16" s="323">
        <v>2382388</v>
      </c>
      <c r="H16" s="323">
        <v>11209299.33</v>
      </c>
    </row>
  </sheetData>
  <sheetProtection/>
  <mergeCells count="9">
    <mergeCell ref="A1:H1"/>
    <mergeCell ref="A2:H2"/>
    <mergeCell ref="A3:H3"/>
    <mergeCell ref="A16:C16"/>
    <mergeCell ref="A4:A5"/>
    <mergeCell ref="B4:B5"/>
    <mergeCell ref="C4:C5"/>
    <mergeCell ref="D4:D5"/>
    <mergeCell ref="E4:H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15.28125" style="0" customWidth="1"/>
    <col min="3" max="3" width="22.421875" style="0" customWidth="1"/>
    <col min="4" max="4" width="13.00390625" style="0" customWidth="1"/>
    <col min="5" max="5" width="15.28125" style="0" customWidth="1"/>
    <col min="6" max="6" width="14.140625" style="0" customWidth="1"/>
    <col min="7" max="7" width="13.8515625" style="0" customWidth="1"/>
  </cols>
  <sheetData>
    <row r="1" spans="1:7" ht="21">
      <c r="A1" s="461" t="s">
        <v>27</v>
      </c>
      <c r="B1" s="461"/>
      <c r="C1" s="461"/>
      <c r="D1" s="461"/>
      <c r="E1" s="461"/>
      <c r="F1" s="461"/>
      <c r="G1" s="461"/>
    </row>
    <row r="2" spans="1:7" ht="21">
      <c r="A2" s="461" t="s">
        <v>405</v>
      </c>
      <c r="B2" s="461"/>
      <c r="C2" s="461"/>
      <c r="D2" s="461"/>
      <c r="E2" s="461"/>
      <c r="F2" s="461"/>
      <c r="G2" s="461"/>
    </row>
    <row r="3" spans="1:7" ht="21">
      <c r="A3" s="462" t="s">
        <v>392</v>
      </c>
      <c r="B3" s="462"/>
      <c r="C3" s="462"/>
      <c r="D3" s="462"/>
      <c r="E3" s="462"/>
      <c r="F3" s="462"/>
      <c r="G3" s="462"/>
    </row>
    <row r="4" spans="1:7" ht="21">
      <c r="A4" s="463" t="s">
        <v>385</v>
      </c>
      <c r="B4" s="463" t="s">
        <v>249</v>
      </c>
      <c r="C4" s="463" t="s">
        <v>246</v>
      </c>
      <c r="D4" s="463" t="s">
        <v>386</v>
      </c>
      <c r="E4" s="459" t="s">
        <v>406</v>
      </c>
      <c r="F4" s="460"/>
      <c r="G4" s="336"/>
    </row>
    <row r="5" spans="1:7" ht="15">
      <c r="A5" s="463"/>
      <c r="B5" s="463"/>
      <c r="C5" s="463"/>
      <c r="D5" s="463"/>
      <c r="E5" s="338" t="s">
        <v>407</v>
      </c>
      <c r="F5" s="330" t="s">
        <v>408</v>
      </c>
      <c r="G5" s="331" t="s">
        <v>78</v>
      </c>
    </row>
    <row r="6" spans="1:7" ht="18.75">
      <c r="A6" s="326" t="s">
        <v>396</v>
      </c>
      <c r="B6" s="337" t="s">
        <v>398</v>
      </c>
      <c r="C6" s="329" t="s">
        <v>388</v>
      </c>
      <c r="D6" s="328">
        <v>775400</v>
      </c>
      <c r="E6" s="327"/>
      <c r="F6" s="328">
        <v>713230</v>
      </c>
      <c r="G6" s="333">
        <v>713230</v>
      </c>
    </row>
    <row r="7" spans="1:7" ht="18.75">
      <c r="A7" s="332" t="s">
        <v>399</v>
      </c>
      <c r="B7" s="329" t="s">
        <v>312</v>
      </c>
      <c r="C7" s="329" t="s">
        <v>388</v>
      </c>
      <c r="D7" s="328">
        <v>86000</v>
      </c>
      <c r="E7" s="327"/>
      <c r="F7" s="328"/>
      <c r="G7" s="333">
        <v>0</v>
      </c>
    </row>
    <row r="8" spans="1:7" ht="18.75">
      <c r="A8" s="339"/>
      <c r="B8" s="329" t="s">
        <v>268</v>
      </c>
      <c r="C8" s="329" t="s">
        <v>388</v>
      </c>
      <c r="D8" s="328">
        <v>1020000</v>
      </c>
      <c r="E8" s="327"/>
      <c r="F8" s="328">
        <v>400443</v>
      </c>
      <c r="G8" s="333">
        <v>400443</v>
      </c>
    </row>
    <row r="9" spans="1:7" ht="18.75">
      <c r="A9" s="332" t="s">
        <v>401</v>
      </c>
      <c r="B9" s="329" t="s">
        <v>355</v>
      </c>
      <c r="C9" s="329" t="s">
        <v>40</v>
      </c>
      <c r="D9" s="328">
        <v>526975</v>
      </c>
      <c r="E9" s="327">
        <v>526975</v>
      </c>
      <c r="F9" s="328"/>
      <c r="G9" s="333">
        <v>526975</v>
      </c>
    </row>
    <row r="10" spans="1:7" ht="18.75">
      <c r="A10" s="334" t="s">
        <v>402</v>
      </c>
      <c r="B10" s="329" t="s">
        <v>256</v>
      </c>
      <c r="C10" s="329" t="s">
        <v>388</v>
      </c>
      <c r="D10" s="328">
        <v>70000</v>
      </c>
      <c r="E10" s="328"/>
      <c r="F10" s="328">
        <v>70000</v>
      </c>
      <c r="G10" s="333">
        <v>70000</v>
      </c>
    </row>
    <row r="11" spans="1:7" ht="18.75">
      <c r="A11" s="458" t="s">
        <v>78</v>
      </c>
      <c r="B11" s="458"/>
      <c r="C11" s="458"/>
      <c r="D11" s="325">
        <v>2478375</v>
      </c>
      <c r="E11" s="325">
        <v>526975</v>
      </c>
      <c r="F11" s="335">
        <v>1183673</v>
      </c>
      <c r="G11" s="335">
        <v>1710648</v>
      </c>
    </row>
  </sheetData>
  <sheetProtection/>
  <mergeCells count="9">
    <mergeCell ref="A11:C11"/>
    <mergeCell ref="E4:F4"/>
    <mergeCell ref="A1:G1"/>
    <mergeCell ref="A2:G2"/>
    <mergeCell ref="A3:G3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C1">
      <selection activeCell="A1" sqref="A1:I17"/>
    </sheetView>
  </sheetViews>
  <sheetFormatPr defaultColWidth="9.140625" defaultRowHeight="15"/>
  <cols>
    <col min="2" max="2" width="16.57421875" style="0" customWidth="1"/>
    <col min="3" max="3" width="17.57421875" style="0" customWidth="1"/>
    <col min="4" max="4" width="17.28125" style="0" customWidth="1"/>
    <col min="5" max="5" width="15.140625" style="0" customWidth="1"/>
    <col min="6" max="6" width="13.00390625" style="0" customWidth="1"/>
    <col min="8" max="8" width="15.00390625" style="0" customWidth="1"/>
    <col min="9" max="9" width="13.57421875" style="0" customWidth="1"/>
  </cols>
  <sheetData>
    <row r="1" spans="1:9" ht="21">
      <c r="A1" s="468" t="s">
        <v>27</v>
      </c>
      <c r="B1" s="468"/>
      <c r="C1" s="468"/>
      <c r="D1" s="468"/>
      <c r="E1" s="468"/>
      <c r="F1" s="468"/>
      <c r="G1" s="468"/>
      <c r="H1" s="468"/>
      <c r="I1" s="468"/>
    </row>
    <row r="2" spans="1:9" ht="21">
      <c r="A2" s="468" t="s">
        <v>409</v>
      </c>
      <c r="B2" s="468"/>
      <c r="C2" s="468"/>
      <c r="D2" s="468"/>
      <c r="E2" s="468"/>
      <c r="F2" s="468"/>
      <c r="G2" s="468"/>
      <c r="H2" s="468"/>
      <c r="I2" s="468"/>
    </row>
    <row r="3" spans="1:9" ht="21">
      <c r="A3" s="469" t="s">
        <v>410</v>
      </c>
      <c r="B3" s="469"/>
      <c r="C3" s="469"/>
      <c r="D3" s="469"/>
      <c r="E3" s="469"/>
      <c r="F3" s="469"/>
      <c r="G3" s="469"/>
      <c r="H3" s="469"/>
      <c r="I3" s="469"/>
    </row>
    <row r="4" spans="1:9" ht="21">
      <c r="A4" s="470" t="s">
        <v>385</v>
      </c>
      <c r="B4" s="470" t="s">
        <v>249</v>
      </c>
      <c r="C4" s="470" t="s">
        <v>246</v>
      </c>
      <c r="D4" s="470" t="s">
        <v>386</v>
      </c>
      <c r="E4" s="465" t="s">
        <v>411</v>
      </c>
      <c r="F4" s="466"/>
      <c r="G4" s="466"/>
      <c r="H4" s="467"/>
      <c r="I4" s="354"/>
    </row>
    <row r="5" spans="1:9" ht="15">
      <c r="A5" s="471"/>
      <c r="B5" s="471"/>
      <c r="C5" s="470"/>
      <c r="D5" s="470"/>
      <c r="E5" s="356" t="s">
        <v>412</v>
      </c>
      <c r="F5" s="348" t="s">
        <v>413</v>
      </c>
      <c r="G5" s="348" t="s">
        <v>414</v>
      </c>
      <c r="H5" s="348" t="s">
        <v>415</v>
      </c>
      <c r="I5" s="349" t="s">
        <v>78</v>
      </c>
    </row>
    <row r="6" spans="1:9" ht="18.75">
      <c r="A6" s="344" t="s">
        <v>396</v>
      </c>
      <c r="B6" s="355" t="s">
        <v>398</v>
      </c>
      <c r="C6" s="359" t="s">
        <v>388</v>
      </c>
      <c r="D6" s="346">
        <v>637400</v>
      </c>
      <c r="E6" s="343">
        <v>469658</v>
      </c>
      <c r="F6" s="346"/>
      <c r="G6" s="346"/>
      <c r="H6" s="346"/>
      <c r="I6" s="352">
        <v>469658</v>
      </c>
    </row>
    <row r="7" spans="1:9" ht="18.75">
      <c r="A7" s="350"/>
      <c r="B7" s="340"/>
      <c r="C7" s="359" t="s">
        <v>40</v>
      </c>
      <c r="D7" s="346"/>
      <c r="E7" s="343"/>
      <c r="F7" s="346">
        <v>1850380</v>
      </c>
      <c r="G7" s="346"/>
      <c r="H7" s="346"/>
      <c r="I7" s="352">
        <v>1850380</v>
      </c>
    </row>
    <row r="8" spans="1:9" ht="18.75">
      <c r="A8" s="345" t="s">
        <v>399</v>
      </c>
      <c r="B8" s="358" t="s">
        <v>312</v>
      </c>
      <c r="C8" s="359" t="s">
        <v>388</v>
      </c>
      <c r="D8" s="346">
        <v>50000</v>
      </c>
      <c r="E8" s="343">
        <v>5150</v>
      </c>
      <c r="F8" s="346"/>
      <c r="G8" s="346"/>
      <c r="H8" s="346"/>
      <c r="I8" s="352">
        <v>5150</v>
      </c>
    </row>
    <row r="9" spans="1:9" ht="18.75">
      <c r="A9" s="351"/>
      <c r="B9" s="360"/>
      <c r="C9" s="359" t="s">
        <v>40</v>
      </c>
      <c r="D9" s="346"/>
      <c r="E9" s="343"/>
      <c r="F9" s="346">
        <v>13782</v>
      </c>
      <c r="G9" s="346"/>
      <c r="H9" s="346"/>
      <c r="I9" s="352">
        <v>13782</v>
      </c>
    </row>
    <row r="10" spans="1:9" ht="18.75">
      <c r="A10" s="351"/>
      <c r="B10" s="361" t="s">
        <v>268</v>
      </c>
      <c r="C10" s="347" t="s">
        <v>388</v>
      </c>
      <c r="D10" s="346">
        <v>480030</v>
      </c>
      <c r="E10" s="343">
        <v>121180</v>
      </c>
      <c r="F10" s="346">
        <v>47972</v>
      </c>
      <c r="G10" s="346"/>
      <c r="H10" s="346"/>
      <c r="I10" s="352">
        <v>169152</v>
      </c>
    </row>
    <row r="11" spans="1:9" ht="18.75">
      <c r="A11" s="351"/>
      <c r="B11" s="355" t="s">
        <v>289</v>
      </c>
      <c r="C11" s="359" t="s">
        <v>388</v>
      </c>
      <c r="D11" s="346">
        <v>2022960</v>
      </c>
      <c r="E11" s="343">
        <v>20725</v>
      </c>
      <c r="F11" s="346">
        <v>1977417.4</v>
      </c>
      <c r="G11" s="346"/>
      <c r="H11" s="346"/>
      <c r="I11" s="352">
        <v>1998142.4</v>
      </c>
    </row>
    <row r="12" spans="1:9" ht="18.75">
      <c r="A12" s="351"/>
      <c r="B12" s="341"/>
      <c r="C12" s="359" t="s">
        <v>40</v>
      </c>
      <c r="D12" s="346"/>
      <c r="E12" s="343"/>
      <c r="F12" s="346">
        <v>326400</v>
      </c>
      <c r="G12" s="346"/>
      <c r="H12" s="346"/>
      <c r="I12" s="352">
        <v>326400</v>
      </c>
    </row>
    <row r="13" spans="1:9" ht="18.75">
      <c r="A13" s="357"/>
      <c r="B13" s="341" t="s">
        <v>400</v>
      </c>
      <c r="C13" s="359" t="s">
        <v>388</v>
      </c>
      <c r="D13" s="346">
        <v>100000</v>
      </c>
      <c r="E13" s="343">
        <v>16785.96</v>
      </c>
      <c r="F13" s="346"/>
      <c r="G13" s="346"/>
      <c r="H13" s="346"/>
      <c r="I13" s="352">
        <v>16785.96</v>
      </c>
    </row>
    <row r="14" spans="1:9" ht="18.75">
      <c r="A14" s="350" t="s">
        <v>401</v>
      </c>
      <c r="B14" s="341" t="s">
        <v>358</v>
      </c>
      <c r="C14" s="347" t="s">
        <v>40</v>
      </c>
      <c r="D14" s="346"/>
      <c r="E14" s="343"/>
      <c r="F14" s="346">
        <v>2723465</v>
      </c>
      <c r="G14" s="346"/>
      <c r="H14" s="346"/>
      <c r="I14" s="352">
        <v>2723465</v>
      </c>
    </row>
    <row r="15" spans="1:9" ht="18.75">
      <c r="A15" s="353" t="s">
        <v>402</v>
      </c>
      <c r="B15" s="347" t="s">
        <v>256</v>
      </c>
      <c r="C15" s="347" t="s">
        <v>388</v>
      </c>
      <c r="D15" s="346">
        <v>1380800</v>
      </c>
      <c r="E15" s="346">
        <v>300000</v>
      </c>
      <c r="F15" s="346">
        <v>1080800</v>
      </c>
      <c r="G15" s="346"/>
      <c r="H15" s="346"/>
      <c r="I15" s="352">
        <v>1380800</v>
      </c>
    </row>
    <row r="16" spans="1:9" ht="18.75">
      <c r="A16" s="353" t="s">
        <v>403</v>
      </c>
      <c r="B16" s="347" t="s">
        <v>404</v>
      </c>
      <c r="C16" s="347" t="s">
        <v>388</v>
      </c>
      <c r="D16" s="346">
        <v>3556000</v>
      </c>
      <c r="E16" s="346"/>
      <c r="F16" s="346">
        <v>3283600</v>
      </c>
      <c r="G16" s="346">
        <v>50000</v>
      </c>
      <c r="H16" s="346">
        <v>210000</v>
      </c>
      <c r="I16" s="352">
        <v>3543600</v>
      </c>
    </row>
    <row r="17" spans="1:9" ht="18.75">
      <c r="A17" s="464" t="s">
        <v>78</v>
      </c>
      <c r="B17" s="464"/>
      <c r="C17" s="464"/>
      <c r="D17" s="342">
        <v>8227190</v>
      </c>
      <c r="E17" s="342">
        <v>933498.96</v>
      </c>
      <c r="F17" s="342">
        <v>11303816.4</v>
      </c>
      <c r="G17" s="342">
        <v>50000</v>
      </c>
      <c r="H17" s="342">
        <v>210000</v>
      </c>
      <c r="I17" s="342">
        <v>12497315.36</v>
      </c>
    </row>
  </sheetData>
  <sheetProtection/>
  <mergeCells count="9">
    <mergeCell ref="A17:C17"/>
    <mergeCell ref="E4:H4"/>
    <mergeCell ref="A1:I1"/>
    <mergeCell ref="A2:I2"/>
    <mergeCell ref="A3:I3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3.00390625" style="0" customWidth="1"/>
    <col min="2" max="2" width="17.00390625" style="0" customWidth="1"/>
    <col min="3" max="3" width="17.8515625" style="0" customWidth="1"/>
    <col min="4" max="7" width="12.28125" style="0" customWidth="1"/>
  </cols>
  <sheetData>
    <row r="1" spans="1:7" ht="21">
      <c r="A1" s="473" t="s">
        <v>27</v>
      </c>
      <c r="B1" s="473"/>
      <c r="C1" s="473"/>
      <c r="D1" s="473"/>
      <c r="E1" s="473"/>
      <c r="F1" s="473"/>
      <c r="G1" s="473"/>
    </row>
    <row r="2" spans="1:7" ht="21">
      <c r="A2" s="473" t="s">
        <v>416</v>
      </c>
      <c r="B2" s="473"/>
      <c r="C2" s="473"/>
      <c r="D2" s="473"/>
      <c r="E2" s="473"/>
      <c r="F2" s="473"/>
      <c r="G2" s="473"/>
    </row>
    <row r="3" spans="1:7" ht="21">
      <c r="A3" s="474" t="s">
        <v>392</v>
      </c>
      <c r="B3" s="474"/>
      <c r="C3" s="474"/>
      <c r="D3" s="474"/>
      <c r="E3" s="474"/>
      <c r="F3" s="474"/>
      <c r="G3" s="474"/>
    </row>
    <row r="4" spans="1:7" ht="21">
      <c r="A4" s="475" t="s">
        <v>385</v>
      </c>
      <c r="B4" s="475" t="s">
        <v>249</v>
      </c>
      <c r="C4" s="475" t="s">
        <v>246</v>
      </c>
      <c r="D4" s="475" t="s">
        <v>386</v>
      </c>
      <c r="E4" s="476" t="s">
        <v>417</v>
      </c>
      <c r="F4" s="477"/>
      <c r="G4" s="374"/>
    </row>
    <row r="5" spans="1:7" ht="15">
      <c r="A5" s="475"/>
      <c r="B5" s="475"/>
      <c r="C5" s="475"/>
      <c r="D5" s="475"/>
      <c r="E5" s="376" t="s">
        <v>418</v>
      </c>
      <c r="F5" s="367" t="s">
        <v>419</v>
      </c>
      <c r="G5" s="368" t="s">
        <v>78</v>
      </c>
    </row>
    <row r="6" spans="1:7" ht="18.75">
      <c r="A6" s="364" t="s">
        <v>396</v>
      </c>
      <c r="B6" s="375" t="s">
        <v>398</v>
      </c>
      <c r="C6" s="366" t="s">
        <v>388</v>
      </c>
      <c r="D6" s="365">
        <v>982000</v>
      </c>
      <c r="E6" s="363">
        <v>519420</v>
      </c>
      <c r="F6" s="365"/>
      <c r="G6" s="371">
        <v>519420</v>
      </c>
    </row>
    <row r="7" spans="1:7" ht="18.75">
      <c r="A7" s="364" t="s">
        <v>399</v>
      </c>
      <c r="B7" s="378" t="s">
        <v>312</v>
      </c>
      <c r="C7" s="366" t="s">
        <v>388</v>
      </c>
      <c r="D7" s="365">
        <v>35000</v>
      </c>
      <c r="E7" s="363"/>
      <c r="F7" s="365"/>
      <c r="G7" s="371">
        <v>0</v>
      </c>
    </row>
    <row r="8" spans="1:7" ht="18.75">
      <c r="A8" s="370"/>
      <c r="B8" s="378" t="s">
        <v>268</v>
      </c>
      <c r="C8" s="366" t="s">
        <v>388</v>
      </c>
      <c r="D8" s="365">
        <v>1020000</v>
      </c>
      <c r="E8" s="363">
        <v>500700</v>
      </c>
      <c r="F8" s="365">
        <v>126239.6</v>
      </c>
      <c r="G8" s="371">
        <v>626939.6</v>
      </c>
    </row>
    <row r="9" spans="1:7" ht="18.75">
      <c r="A9" s="377"/>
      <c r="B9" s="378" t="s">
        <v>289</v>
      </c>
      <c r="C9" s="366" t="s">
        <v>388</v>
      </c>
      <c r="D9" s="365">
        <v>220000</v>
      </c>
      <c r="E9" s="363"/>
      <c r="F9" s="365">
        <v>91160</v>
      </c>
      <c r="G9" s="371">
        <v>91160</v>
      </c>
    </row>
    <row r="10" spans="1:7" ht="18.75">
      <c r="A10" s="369" t="s">
        <v>403</v>
      </c>
      <c r="B10" s="366" t="s">
        <v>404</v>
      </c>
      <c r="C10" s="366" t="s">
        <v>388</v>
      </c>
      <c r="D10" s="365">
        <v>270000</v>
      </c>
      <c r="E10" s="363"/>
      <c r="F10" s="365">
        <v>180000</v>
      </c>
      <c r="G10" s="371">
        <v>180000</v>
      </c>
    </row>
    <row r="11" spans="1:7" ht="18.75">
      <c r="A11" s="372" t="s">
        <v>402</v>
      </c>
      <c r="B11" s="366" t="s">
        <v>256</v>
      </c>
      <c r="C11" s="366" t="s">
        <v>388</v>
      </c>
      <c r="D11" s="365">
        <v>50000</v>
      </c>
      <c r="E11" s="365">
        <v>50000</v>
      </c>
      <c r="F11" s="365"/>
      <c r="G11" s="371">
        <v>50000</v>
      </c>
    </row>
    <row r="12" spans="1:7" ht="18.75">
      <c r="A12" s="472" t="s">
        <v>78</v>
      </c>
      <c r="B12" s="472"/>
      <c r="C12" s="472"/>
      <c r="D12" s="362">
        <v>2577000</v>
      </c>
      <c r="E12" s="362">
        <v>1070120</v>
      </c>
      <c r="F12" s="373">
        <v>397399.6</v>
      </c>
      <c r="G12" s="373">
        <v>1467519.6</v>
      </c>
    </row>
  </sheetData>
  <sheetProtection/>
  <mergeCells count="9">
    <mergeCell ref="A12:C12"/>
    <mergeCell ref="A1:G1"/>
    <mergeCell ref="A2:G2"/>
    <mergeCell ref="A3:G3"/>
    <mergeCell ref="A4:A5"/>
    <mergeCell ref="B4:B5"/>
    <mergeCell ref="C4:C5"/>
    <mergeCell ref="D4:D5"/>
    <mergeCell ref="E4:F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3.28125" style="0" customWidth="1"/>
    <col min="2" max="2" width="15.7109375" style="0" customWidth="1"/>
    <col min="3" max="3" width="13.57421875" style="0" customWidth="1"/>
    <col min="4" max="6" width="13.00390625" style="0" customWidth="1"/>
  </cols>
  <sheetData>
    <row r="1" spans="1:6" ht="21">
      <c r="A1" s="478" t="s">
        <v>27</v>
      </c>
      <c r="B1" s="478"/>
      <c r="C1" s="478"/>
      <c r="D1" s="478"/>
      <c r="E1" s="478"/>
      <c r="F1" s="478"/>
    </row>
    <row r="2" spans="1:6" ht="21">
      <c r="A2" s="478" t="s">
        <v>420</v>
      </c>
      <c r="B2" s="478"/>
      <c r="C2" s="478"/>
      <c r="D2" s="478"/>
      <c r="E2" s="478"/>
      <c r="F2" s="478"/>
    </row>
    <row r="3" spans="1:6" ht="21">
      <c r="A3" s="479" t="s">
        <v>384</v>
      </c>
      <c r="B3" s="479"/>
      <c r="C3" s="479"/>
      <c r="D3" s="479"/>
      <c r="E3" s="480"/>
      <c r="F3" s="479"/>
    </row>
    <row r="4" spans="1:6" ht="15.75">
      <c r="A4" s="482" t="s">
        <v>385</v>
      </c>
      <c r="B4" s="482" t="s">
        <v>249</v>
      </c>
      <c r="C4" s="482" t="s">
        <v>246</v>
      </c>
      <c r="D4" s="484" t="s">
        <v>386</v>
      </c>
      <c r="E4" s="389" t="s">
        <v>421</v>
      </c>
      <c r="F4" s="482" t="s">
        <v>78</v>
      </c>
    </row>
    <row r="5" spans="1:6" ht="15.75">
      <c r="A5" s="483"/>
      <c r="B5" s="483"/>
      <c r="C5" s="483"/>
      <c r="D5" s="485"/>
      <c r="E5" s="390" t="s">
        <v>422</v>
      </c>
      <c r="F5" s="483"/>
    </row>
    <row r="6" spans="1:6" ht="18.75">
      <c r="A6" s="382" t="s">
        <v>396</v>
      </c>
      <c r="B6" s="385" t="s">
        <v>398</v>
      </c>
      <c r="C6" s="385" t="s">
        <v>388</v>
      </c>
      <c r="D6" s="384">
        <v>495500</v>
      </c>
      <c r="E6" s="381">
        <v>485227</v>
      </c>
      <c r="F6" s="384">
        <v>485227</v>
      </c>
    </row>
    <row r="7" spans="1:6" ht="18.75">
      <c r="A7" s="383" t="s">
        <v>399</v>
      </c>
      <c r="B7" s="388" t="s">
        <v>312</v>
      </c>
      <c r="C7" s="385" t="s">
        <v>388</v>
      </c>
      <c r="D7" s="384">
        <v>14500</v>
      </c>
      <c r="E7" s="384">
        <v>4200</v>
      </c>
      <c r="F7" s="384">
        <v>4200</v>
      </c>
    </row>
    <row r="8" spans="1:6" ht="18.75">
      <c r="A8" s="387"/>
      <c r="B8" s="385" t="s">
        <v>268</v>
      </c>
      <c r="C8" s="385" t="s">
        <v>388</v>
      </c>
      <c r="D8" s="384">
        <v>190000</v>
      </c>
      <c r="E8" s="384">
        <v>90433</v>
      </c>
      <c r="F8" s="384">
        <v>90433</v>
      </c>
    </row>
    <row r="9" spans="1:6" ht="18.75">
      <c r="A9" s="386" t="s">
        <v>402</v>
      </c>
      <c r="B9" s="379" t="s">
        <v>256</v>
      </c>
      <c r="C9" s="385" t="s">
        <v>388</v>
      </c>
      <c r="D9" s="384">
        <v>50000</v>
      </c>
      <c r="E9" s="384">
        <v>50000</v>
      </c>
      <c r="F9" s="384">
        <v>50000</v>
      </c>
    </row>
    <row r="10" spans="1:6" ht="18.75">
      <c r="A10" s="386" t="s">
        <v>403</v>
      </c>
      <c r="B10" s="379" t="s">
        <v>404</v>
      </c>
      <c r="C10" s="385" t="s">
        <v>388</v>
      </c>
      <c r="D10" s="384">
        <v>60000</v>
      </c>
      <c r="E10" s="384">
        <v>40000</v>
      </c>
      <c r="F10" s="384">
        <v>40000</v>
      </c>
    </row>
    <row r="11" spans="1:6" ht="18.75">
      <c r="A11" s="481" t="s">
        <v>78</v>
      </c>
      <c r="B11" s="481"/>
      <c r="C11" s="481"/>
      <c r="D11" s="380">
        <v>810000</v>
      </c>
      <c r="E11" s="380">
        <v>669860</v>
      </c>
      <c r="F11" s="380">
        <v>669860</v>
      </c>
    </row>
  </sheetData>
  <sheetProtection/>
  <mergeCells count="9">
    <mergeCell ref="A1:F1"/>
    <mergeCell ref="A2:F2"/>
    <mergeCell ref="A3:F3"/>
    <mergeCell ref="A11:C11"/>
    <mergeCell ref="A4:A5"/>
    <mergeCell ref="B4:B5"/>
    <mergeCell ref="C4:C5"/>
    <mergeCell ref="D4:D5"/>
    <mergeCell ref="F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43">
      <selection activeCell="B64" sqref="B64"/>
    </sheetView>
  </sheetViews>
  <sheetFormatPr defaultColWidth="9.140625" defaultRowHeight="15"/>
  <cols>
    <col min="1" max="1" width="32.28125" style="0" customWidth="1"/>
    <col min="2" max="2" width="14.8515625" style="0" customWidth="1"/>
    <col min="3" max="3" width="18.28125" style="0" customWidth="1"/>
    <col min="4" max="4" width="16.28125" style="0" customWidth="1"/>
  </cols>
  <sheetData>
    <row r="1" spans="1:4" ht="24.75">
      <c r="A1" s="412" t="s">
        <v>27</v>
      </c>
      <c r="B1" s="412"/>
      <c r="C1" s="412"/>
      <c r="D1" s="412"/>
    </row>
    <row r="2" spans="1:4" ht="24.75">
      <c r="A2" s="412" t="s">
        <v>28</v>
      </c>
      <c r="B2" s="412"/>
      <c r="C2" s="412"/>
      <c r="D2" s="412"/>
    </row>
    <row r="3" spans="1:4" ht="24.75">
      <c r="A3" s="412" t="s">
        <v>29</v>
      </c>
      <c r="B3" s="412"/>
      <c r="C3" s="412"/>
      <c r="D3" s="412"/>
    </row>
    <row r="4" spans="1:4" ht="24.75">
      <c r="A4" s="413" t="s">
        <v>30</v>
      </c>
      <c r="B4" s="413"/>
      <c r="C4" s="413"/>
      <c r="D4" s="413"/>
    </row>
    <row r="5" spans="1:4" ht="24.75">
      <c r="A5" s="21" t="s">
        <v>31</v>
      </c>
      <c r="B5" s="22" t="s">
        <v>32</v>
      </c>
      <c r="C5" s="411" t="s">
        <v>33</v>
      </c>
      <c r="D5" s="411"/>
    </row>
    <row r="6" spans="1:4" ht="24.75">
      <c r="A6" s="23"/>
      <c r="B6" s="24"/>
      <c r="C6" s="20" t="s">
        <v>34</v>
      </c>
      <c r="D6" s="20" t="s">
        <v>35</v>
      </c>
    </row>
    <row r="7" spans="1:4" ht="24.75">
      <c r="A7" s="25" t="s">
        <v>36</v>
      </c>
      <c r="B7" s="26"/>
      <c r="C7" s="20"/>
      <c r="D7" s="20"/>
    </row>
    <row r="8" spans="1:4" ht="24.75">
      <c r="A8" s="27" t="s">
        <v>37</v>
      </c>
      <c r="B8" s="26">
        <v>7704900</v>
      </c>
      <c r="C8" s="28" t="s">
        <v>38</v>
      </c>
      <c r="D8" s="26">
        <v>7704900</v>
      </c>
    </row>
    <row r="9" spans="1:4" ht="24.75">
      <c r="A9" s="27" t="s">
        <v>39</v>
      </c>
      <c r="B9" s="26">
        <v>4087065</v>
      </c>
      <c r="C9" s="28" t="s">
        <v>40</v>
      </c>
      <c r="D9" s="26">
        <v>4087065</v>
      </c>
    </row>
    <row r="10" spans="1:4" ht="24.75">
      <c r="A10" s="27" t="s">
        <v>41</v>
      </c>
      <c r="B10" s="26">
        <v>64200</v>
      </c>
      <c r="C10" s="29" t="s">
        <v>42</v>
      </c>
      <c r="D10" s="26">
        <v>64200</v>
      </c>
    </row>
    <row r="11" spans="1:4" ht="24.75">
      <c r="A11" s="27" t="s">
        <v>43</v>
      </c>
      <c r="B11" s="26">
        <v>303429</v>
      </c>
      <c r="C11" s="29" t="s">
        <v>44</v>
      </c>
      <c r="D11" s="26">
        <v>303429</v>
      </c>
    </row>
    <row r="12" spans="1:4" ht="24.75">
      <c r="A12" s="27" t="s">
        <v>45</v>
      </c>
      <c r="B12" s="26">
        <v>803300</v>
      </c>
      <c r="C12" s="30" t="s">
        <v>46</v>
      </c>
      <c r="D12" s="26">
        <v>803300</v>
      </c>
    </row>
    <row r="13" spans="1:4" ht="24.75">
      <c r="A13" s="27" t="s">
        <v>47</v>
      </c>
      <c r="B13" s="26">
        <v>98000</v>
      </c>
      <c r="C13" s="29" t="s">
        <v>44</v>
      </c>
      <c r="D13" s="26">
        <v>98000</v>
      </c>
    </row>
    <row r="14" spans="1:4" ht="24.75">
      <c r="A14" s="27" t="s">
        <v>48</v>
      </c>
      <c r="B14" s="26">
        <v>916500</v>
      </c>
      <c r="C14" s="28" t="s">
        <v>38</v>
      </c>
      <c r="D14" s="26">
        <v>916500</v>
      </c>
    </row>
    <row r="15" spans="1:4" ht="24.75">
      <c r="A15" s="27" t="s">
        <v>49</v>
      </c>
      <c r="B15" s="26">
        <v>1159800</v>
      </c>
      <c r="C15" s="29" t="s">
        <v>44</v>
      </c>
      <c r="D15" s="26">
        <v>1159800</v>
      </c>
    </row>
    <row r="16" spans="1:4" ht="24.75">
      <c r="A16" s="27" t="s">
        <v>50</v>
      </c>
      <c r="B16" s="26">
        <v>1604047</v>
      </c>
      <c r="C16" s="31" t="s">
        <v>51</v>
      </c>
      <c r="D16" s="26">
        <v>1604047</v>
      </c>
    </row>
    <row r="17" spans="1:4" ht="24.75">
      <c r="A17" s="27" t="s">
        <v>52</v>
      </c>
      <c r="B17" s="26">
        <v>1019200</v>
      </c>
      <c r="C17" s="31" t="s">
        <v>51</v>
      </c>
      <c r="D17" s="26">
        <v>1019200</v>
      </c>
    </row>
    <row r="18" spans="1:4" ht="24.75">
      <c r="A18" s="27" t="s">
        <v>53</v>
      </c>
      <c r="B18" s="26">
        <v>267759</v>
      </c>
      <c r="C18" s="29" t="s">
        <v>44</v>
      </c>
      <c r="D18" s="26">
        <v>267759</v>
      </c>
    </row>
    <row r="19" spans="1:4" ht="24.75">
      <c r="A19" s="27" t="s">
        <v>54</v>
      </c>
      <c r="B19" s="26">
        <v>473100</v>
      </c>
      <c r="C19" s="31" t="s">
        <v>55</v>
      </c>
      <c r="D19" s="26">
        <v>473100</v>
      </c>
    </row>
    <row r="20" spans="1:4" ht="24.75">
      <c r="A20" s="27" t="s">
        <v>56</v>
      </c>
      <c r="B20" s="26">
        <v>166000</v>
      </c>
      <c r="C20" s="31" t="s">
        <v>57</v>
      </c>
      <c r="D20" s="26">
        <v>166000</v>
      </c>
    </row>
    <row r="21" spans="1:4" ht="24.75">
      <c r="A21" s="27" t="s">
        <v>58</v>
      </c>
      <c r="B21" s="26">
        <v>74400</v>
      </c>
      <c r="C21" s="31" t="s">
        <v>59</v>
      </c>
      <c r="D21" s="26">
        <v>74400</v>
      </c>
    </row>
    <row r="22" spans="1:4" ht="24.75">
      <c r="A22" s="27" t="s">
        <v>60</v>
      </c>
      <c r="B22" s="26">
        <v>26000</v>
      </c>
      <c r="C22" s="28" t="s">
        <v>40</v>
      </c>
      <c r="D22" s="26">
        <v>26000</v>
      </c>
    </row>
    <row r="23" spans="1:4" ht="24.75">
      <c r="A23" s="27" t="s">
        <v>61</v>
      </c>
      <c r="B23" s="26">
        <v>116000</v>
      </c>
      <c r="C23" s="31" t="s">
        <v>59</v>
      </c>
      <c r="D23" s="26">
        <v>116000</v>
      </c>
    </row>
    <row r="24" spans="1:4" ht="24.75">
      <c r="A24" s="27" t="s">
        <v>62</v>
      </c>
      <c r="B24" s="26">
        <v>74900</v>
      </c>
      <c r="C24" s="28" t="s">
        <v>40</v>
      </c>
      <c r="D24" s="26">
        <v>74900</v>
      </c>
    </row>
    <row r="25" spans="1:4" ht="24.75">
      <c r="A25" s="27" t="s">
        <v>63</v>
      </c>
      <c r="B25" s="26">
        <v>27000</v>
      </c>
      <c r="C25" s="31" t="s">
        <v>59</v>
      </c>
      <c r="D25" s="26">
        <v>27000</v>
      </c>
    </row>
    <row r="26" spans="1:4" ht="24.75">
      <c r="A26" s="27" t="s">
        <v>64</v>
      </c>
      <c r="B26" s="26">
        <v>19000</v>
      </c>
      <c r="C26" s="31"/>
      <c r="D26" s="26">
        <v>19000</v>
      </c>
    </row>
    <row r="27" spans="1:4" ht="24.75">
      <c r="A27" s="32" t="s">
        <v>65</v>
      </c>
      <c r="B27" s="26"/>
      <c r="C27" s="20"/>
      <c r="D27" s="26"/>
    </row>
    <row r="28" spans="1:4" ht="24.75">
      <c r="A28" s="27" t="s">
        <v>66</v>
      </c>
      <c r="B28" s="26">
        <v>3759687.96</v>
      </c>
      <c r="C28" s="31" t="s">
        <v>67</v>
      </c>
      <c r="D28" s="26">
        <v>3759687.96</v>
      </c>
    </row>
    <row r="29" spans="1:4" ht="24.75">
      <c r="A29" s="27" t="s">
        <v>68</v>
      </c>
      <c r="B29" s="26">
        <v>804775</v>
      </c>
      <c r="C29" s="31" t="s">
        <v>67</v>
      </c>
      <c r="D29" s="26">
        <v>804775</v>
      </c>
    </row>
    <row r="30" spans="1:4" ht="24.75">
      <c r="A30" s="27" t="s">
        <v>69</v>
      </c>
      <c r="B30" s="26">
        <v>12897850</v>
      </c>
      <c r="C30" s="31" t="s">
        <v>67</v>
      </c>
      <c r="D30" s="26">
        <v>12897850</v>
      </c>
    </row>
    <row r="31" spans="1:4" ht="24.75">
      <c r="A31" s="27" t="s">
        <v>70</v>
      </c>
      <c r="B31" s="26">
        <v>1788408.55</v>
      </c>
      <c r="C31" s="31" t="s">
        <v>67</v>
      </c>
      <c r="D31" s="26">
        <v>1788408.55</v>
      </c>
    </row>
    <row r="32" spans="1:4" ht="24.75">
      <c r="A32" s="27" t="s">
        <v>71</v>
      </c>
      <c r="B32" s="26">
        <v>208700</v>
      </c>
      <c r="C32" s="31" t="s">
        <v>67</v>
      </c>
      <c r="D32" s="26">
        <v>208700</v>
      </c>
    </row>
    <row r="33" spans="1:4" ht="24.75">
      <c r="A33" s="27" t="s">
        <v>72</v>
      </c>
      <c r="B33" s="26">
        <v>1447262</v>
      </c>
      <c r="C33" s="31" t="s">
        <v>67</v>
      </c>
      <c r="D33" s="26">
        <v>1447262</v>
      </c>
    </row>
    <row r="34" spans="1:4" ht="24.75">
      <c r="A34" s="27" t="s">
        <v>73</v>
      </c>
      <c r="B34" s="26">
        <v>1041283</v>
      </c>
      <c r="C34" s="31" t="s">
        <v>67</v>
      </c>
      <c r="D34" s="26">
        <v>1041283</v>
      </c>
    </row>
    <row r="35" spans="1:4" ht="24.75">
      <c r="A35" s="36" t="s">
        <v>74</v>
      </c>
      <c r="B35" s="26">
        <v>196225</v>
      </c>
      <c r="C35" s="31" t="s">
        <v>67</v>
      </c>
      <c r="D35" s="26">
        <v>196225</v>
      </c>
    </row>
    <row r="36" spans="1:4" ht="24.75">
      <c r="A36" s="33"/>
      <c r="B36" s="34" t="s">
        <v>75</v>
      </c>
      <c r="C36" s="35"/>
      <c r="D36" s="34"/>
    </row>
    <row r="37" spans="1:4" ht="24.75">
      <c r="A37" s="21" t="s">
        <v>31</v>
      </c>
      <c r="B37" s="22" t="s">
        <v>32</v>
      </c>
      <c r="C37" s="411" t="s">
        <v>33</v>
      </c>
      <c r="D37" s="411"/>
    </row>
    <row r="38" spans="1:4" ht="24.75">
      <c r="A38" s="23"/>
      <c r="B38" s="24"/>
      <c r="C38" s="20" t="s">
        <v>34</v>
      </c>
      <c r="D38" s="20" t="s">
        <v>35</v>
      </c>
    </row>
    <row r="39" spans="1:4" ht="24.75">
      <c r="A39" s="36" t="s">
        <v>76</v>
      </c>
      <c r="B39" s="26">
        <v>1563740</v>
      </c>
      <c r="C39" s="31" t="s">
        <v>67</v>
      </c>
      <c r="D39" s="26">
        <v>1563740</v>
      </c>
    </row>
    <row r="40" spans="1:4" ht="24.75">
      <c r="A40" s="40" t="s">
        <v>77</v>
      </c>
      <c r="B40" s="26">
        <v>39000</v>
      </c>
      <c r="C40" s="31" t="s">
        <v>59</v>
      </c>
      <c r="D40" s="26">
        <v>39000</v>
      </c>
    </row>
    <row r="41" spans="1:4" ht="24.75">
      <c r="A41" s="39" t="s">
        <v>78</v>
      </c>
      <c r="B41" s="37">
        <v>42751531.51</v>
      </c>
      <c r="C41" s="38"/>
      <c r="D41" s="37">
        <v>42751531.51</v>
      </c>
    </row>
  </sheetData>
  <sheetProtection/>
  <mergeCells count="6">
    <mergeCell ref="C37:D37"/>
    <mergeCell ref="A1:D1"/>
    <mergeCell ref="A2:D2"/>
    <mergeCell ref="A3:D3"/>
    <mergeCell ref="A4:D4"/>
    <mergeCell ref="C5:D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15.8515625" style="0" customWidth="1"/>
    <col min="3" max="3" width="15.140625" style="0" customWidth="1"/>
    <col min="4" max="7" width="12.421875" style="0" customWidth="1"/>
  </cols>
  <sheetData>
    <row r="1" spans="1:7" ht="21">
      <c r="A1" s="487" t="s">
        <v>27</v>
      </c>
      <c r="B1" s="487"/>
      <c r="C1" s="487"/>
      <c r="D1" s="487"/>
      <c r="E1" s="487"/>
      <c r="F1" s="487"/>
      <c r="G1" s="487"/>
    </row>
    <row r="2" spans="1:7" ht="21">
      <c r="A2" s="487" t="s">
        <v>423</v>
      </c>
      <c r="B2" s="487"/>
      <c r="C2" s="487"/>
      <c r="D2" s="487"/>
      <c r="E2" s="487"/>
      <c r="F2" s="487"/>
      <c r="G2" s="487"/>
    </row>
    <row r="3" spans="1:7" ht="21">
      <c r="A3" s="488" t="s">
        <v>392</v>
      </c>
      <c r="B3" s="488"/>
      <c r="C3" s="488"/>
      <c r="D3" s="488"/>
      <c r="E3" s="488"/>
      <c r="F3" s="488"/>
      <c r="G3" s="488"/>
    </row>
    <row r="4" spans="1:7" ht="21">
      <c r="A4" s="489" t="s">
        <v>385</v>
      </c>
      <c r="B4" s="489" t="s">
        <v>249</v>
      </c>
      <c r="C4" s="489" t="s">
        <v>246</v>
      </c>
      <c r="D4" s="489" t="s">
        <v>386</v>
      </c>
      <c r="E4" s="490" t="s">
        <v>424</v>
      </c>
      <c r="F4" s="491"/>
      <c r="G4" s="403"/>
    </row>
    <row r="5" spans="1:7" ht="15">
      <c r="A5" s="489"/>
      <c r="B5" s="489"/>
      <c r="C5" s="489"/>
      <c r="D5" s="489"/>
      <c r="E5" s="405" t="s">
        <v>425</v>
      </c>
      <c r="F5" s="396" t="s">
        <v>259</v>
      </c>
      <c r="G5" s="397" t="s">
        <v>78</v>
      </c>
    </row>
    <row r="6" spans="1:7" ht="18.75">
      <c r="A6" s="393" t="s">
        <v>396</v>
      </c>
      <c r="B6" s="404" t="s">
        <v>398</v>
      </c>
      <c r="C6" s="395" t="s">
        <v>388</v>
      </c>
      <c r="D6" s="394">
        <v>1255000</v>
      </c>
      <c r="E6" s="392">
        <v>1189965</v>
      </c>
      <c r="F6" s="394"/>
      <c r="G6" s="400">
        <v>1189965</v>
      </c>
    </row>
    <row r="7" spans="1:7" ht="18.75">
      <c r="A7" s="393" t="s">
        <v>399</v>
      </c>
      <c r="B7" s="407" t="s">
        <v>312</v>
      </c>
      <c r="C7" s="395" t="s">
        <v>388</v>
      </c>
      <c r="D7" s="394">
        <v>71000</v>
      </c>
      <c r="E7" s="392">
        <v>34039</v>
      </c>
      <c r="F7" s="394"/>
      <c r="G7" s="400">
        <v>34039</v>
      </c>
    </row>
    <row r="8" spans="1:7" ht="18.75">
      <c r="A8" s="399"/>
      <c r="B8" s="407" t="s">
        <v>268</v>
      </c>
      <c r="C8" s="395" t="s">
        <v>388</v>
      </c>
      <c r="D8" s="394">
        <v>177000</v>
      </c>
      <c r="E8" s="392">
        <v>34400</v>
      </c>
      <c r="F8" s="394"/>
      <c r="G8" s="400">
        <v>34400</v>
      </c>
    </row>
    <row r="9" spans="1:7" ht="18.75">
      <c r="A9" s="399"/>
      <c r="B9" s="407" t="s">
        <v>289</v>
      </c>
      <c r="C9" s="395" t="s">
        <v>388</v>
      </c>
      <c r="D9" s="394">
        <v>170000</v>
      </c>
      <c r="E9" s="392">
        <v>58048.25</v>
      </c>
      <c r="F9" s="394"/>
      <c r="G9" s="400">
        <v>58048.25</v>
      </c>
    </row>
    <row r="10" spans="1:7" ht="18.75">
      <c r="A10" s="393" t="s">
        <v>401</v>
      </c>
      <c r="B10" s="407" t="s">
        <v>355</v>
      </c>
      <c r="C10" s="395" t="s">
        <v>388</v>
      </c>
      <c r="D10" s="394">
        <v>51500</v>
      </c>
      <c r="E10" s="392">
        <v>44000</v>
      </c>
      <c r="F10" s="394"/>
      <c r="G10" s="400">
        <v>44000</v>
      </c>
    </row>
    <row r="11" spans="1:7" ht="18.75">
      <c r="A11" s="406"/>
      <c r="B11" s="407" t="s">
        <v>358</v>
      </c>
      <c r="C11" s="395" t="s">
        <v>388</v>
      </c>
      <c r="D11" s="394">
        <v>6156100</v>
      </c>
      <c r="E11" s="392"/>
      <c r="F11" s="394">
        <v>6020179</v>
      </c>
      <c r="G11" s="400">
        <v>6020179</v>
      </c>
    </row>
    <row r="12" spans="1:7" ht="18.75">
      <c r="A12" s="398" t="s">
        <v>403</v>
      </c>
      <c r="B12" s="395" t="s">
        <v>404</v>
      </c>
      <c r="C12" s="395" t="s">
        <v>388</v>
      </c>
      <c r="D12" s="394">
        <v>251615</v>
      </c>
      <c r="E12" s="392">
        <v>251615</v>
      </c>
      <c r="F12" s="394"/>
      <c r="G12" s="400">
        <v>251615</v>
      </c>
    </row>
    <row r="13" spans="1:7" ht="18.75">
      <c r="A13" s="401" t="s">
        <v>402</v>
      </c>
      <c r="B13" s="395" t="s">
        <v>256</v>
      </c>
      <c r="C13" s="395" t="s">
        <v>388</v>
      </c>
      <c r="D13" s="394">
        <v>190000</v>
      </c>
      <c r="E13" s="394">
        <v>190000</v>
      </c>
      <c r="F13" s="394"/>
      <c r="G13" s="400">
        <v>190000</v>
      </c>
    </row>
    <row r="14" spans="1:7" ht="18.75">
      <c r="A14" s="486" t="s">
        <v>78</v>
      </c>
      <c r="B14" s="486"/>
      <c r="C14" s="486"/>
      <c r="D14" s="391">
        <v>8322215</v>
      </c>
      <c r="E14" s="391">
        <v>1802067.25</v>
      </c>
      <c r="F14" s="402">
        <v>6020179</v>
      </c>
      <c r="G14" s="402">
        <v>7822246.25</v>
      </c>
    </row>
  </sheetData>
  <sheetProtection/>
  <mergeCells count="9">
    <mergeCell ref="A14:C14"/>
    <mergeCell ref="A1:G1"/>
    <mergeCell ref="A2:G2"/>
    <mergeCell ref="A3:G3"/>
    <mergeCell ref="A4:A5"/>
    <mergeCell ref="B4:B5"/>
    <mergeCell ref="C4:C5"/>
    <mergeCell ref="D4:D5"/>
    <mergeCell ref="E4:F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1.7109375" style="0" customWidth="1"/>
    <col min="3" max="3" width="13.421875" style="0" customWidth="1"/>
    <col min="4" max="4" width="11.57421875" style="0" customWidth="1"/>
  </cols>
  <sheetData>
    <row r="1" spans="1:7" ht="21">
      <c r="A1" s="492" t="s">
        <v>27</v>
      </c>
      <c r="B1" s="492"/>
      <c r="C1" s="492"/>
      <c r="D1" s="492"/>
      <c r="E1" s="492"/>
      <c r="F1" s="492"/>
      <c r="G1" s="492"/>
    </row>
    <row r="2" spans="1:7" ht="21">
      <c r="A2" s="492" t="s">
        <v>426</v>
      </c>
      <c r="B2" s="492"/>
      <c r="C2" s="492"/>
      <c r="D2" s="492"/>
      <c r="E2" s="492"/>
      <c r="F2" s="492"/>
      <c r="G2" s="492"/>
    </row>
    <row r="3" spans="1:7" ht="21">
      <c r="A3" s="493" t="s">
        <v>384</v>
      </c>
      <c r="B3" s="493"/>
      <c r="C3" s="493"/>
      <c r="D3" s="493"/>
      <c r="E3" s="494"/>
      <c r="F3" s="494"/>
      <c r="G3" s="493"/>
    </row>
    <row r="4" spans="1:7" ht="15.75">
      <c r="A4" s="495" t="s">
        <v>385</v>
      </c>
      <c r="B4" s="495" t="s">
        <v>249</v>
      </c>
      <c r="C4" s="495" t="s">
        <v>246</v>
      </c>
      <c r="D4" s="496" t="s">
        <v>386</v>
      </c>
      <c r="E4" s="497" t="s">
        <v>427</v>
      </c>
      <c r="F4" s="498"/>
      <c r="G4" s="495" t="s">
        <v>78</v>
      </c>
    </row>
    <row r="5" spans="1:7" ht="15">
      <c r="A5" s="499"/>
      <c r="B5" s="499"/>
      <c r="C5" s="499"/>
      <c r="D5" s="500"/>
      <c r="E5" s="501" t="s">
        <v>428</v>
      </c>
      <c r="F5" s="501" t="s">
        <v>429</v>
      </c>
      <c r="G5" s="499"/>
    </row>
    <row r="6" spans="1:7" ht="18.75">
      <c r="A6" s="502" t="s">
        <v>399</v>
      </c>
      <c r="B6" s="503" t="s">
        <v>268</v>
      </c>
      <c r="C6" s="504" t="s">
        <v>388</v>
      </c>
      <c r="D6" s="505">
        <v>90000</v>
      </c>
      <c r="E6" s="505"/>
      <c r="F6" s="505">
        <v>41000</v>
      </c>
      <c r="G6" s="505">
        <f>SUM(E6:F6)</f>
        <v>41000</v>
      </c>
    </row>
    <row r="7" spans="1:7" ht="18.75">
      <c r="A7" s="506" t="s">
        <v>403</v>
      </c>
      <c r="B7" s="507" t="s">
        <v>404</v>
      </c>
      <c r="C7" s="504" t="s">
        <v>388</v>
      </c>
      <c r="D7" s="505">
        <v>30000</v>
      </c>
      <c r="E7" s="505"/>
      <c r="F7" s="505"/>
      <c r="G7" s="505">
        <f>SUM(E7)</f>
        <v>0</v>
      </c>
    </row>
    <row r="8" spans="1:7" ht="18.75">
      <c r="A8" s="508" t="s">
        <v>78</v>
      </c>
      <c r="B8" s="508"/>
      <c r="C8" s="508"/>
      <c r="D8" s="102">
        <f>SUM(D6:D7)</f>
        <v>120000</v>
      </c>
      <c r="E8" s="102">
        <f>SUM(E6:E7)</f>
        <v>0</v>
      </c>
      <c r="F8" s="102">
        <f>SUM(F6:F7)</f>
        <v>41000</v>
      </c>
      <c r="G8" s="102">
        <f>SUM(G6:G7)</f>
        <v>41000</v>
      </c>
    </row>
  </sheetData>
  <sheetProtection/>
  <mergeCells count="10">
    <mergeCell ref="A8:C8"/>
    <mergeCell ref="A1:G1"/>
    <mergeCell ref="A2:G2"/>
    <mergeCell ref="A3:G3"/>
    <mergeCell ref="A4:A5"/>
    <mergeCell ref="B4:B5"/>
    <mergeCell ref="C4:C5"/>
    <mergeCell ref="D4:D5"/>
    <mergeCell ref="E4:F4"/>
    <mergeCell ref="G4:G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11" sqref="F11"/>
    </sheetView>
  </sheetViews>
  <sheetFormatPr defaultColWidth="9.140625" defaultRowHeight="15"/>
  <cols>
    <col min="3" max="3" width="13.421875" style="0" customWidth="1"/>
    <col min="4" max="7" width="13.7109375" style="0" customWidth="1"/>
  </cols>
  <sheetData>
    <row r="1" spans="1:7" ht="21">
      <c r="A1" s="492" t="s">
        <v>27</v>
      </c>
      <c r="B1" s="492"/>
      <c r="C1" s="492"/>
      <c r="D1" s="492"/>
      <c r="E1" s="492"/>
      <c r="F1" s="492"/>
      <c r="G1" s="492"/>
    </row>
    <row r="2" spans="1:7" ht="21">
      <c r="A2" s="492" t="s">
        <v>430</v>
      </c>
      <c r="B2" s="492"/>
      <c r="C2" s="492"/>
      <c r="D2" s="492"/>
      <c r="E2" s="492"/>
      <c r="F2" s="492"/>
      <c r="G2" s="492"/>
    </row>
    <row r="3" spans="1:7" ht="21">
      <c r="A3" s="493" t="s">
        <v>384</v>
      </c>
      <c r="B3" s="493"/>
      <c r="C3" s="493"/>
      <c r="D3" s="493"/>
      <c r="E3" s="494"/>
      <c r="F3" s="494"/>
      <c r="G3" s="493"/>
    </row>
    <row r="4" spans="1:7" ht="15.75">
      <c r="A4" s="495" t="s">
        <v>385</v>
      </c>
      <c r="B4" s="495" t="s">
        <v>249</v>
      </c>
      <c r="C4" s="495" t="s">
        <v>246</v>
      </c>
      <c r="D4" s="496" t="s">
        <v>386</v>
      </c>
      <c r="E4" s="497" t="s">
        <v>431</v>
      </c>
      <c r="F4" s="498"/>
      <c r="G4" s="495" t="s">
        <v>78</v>
      </c>
    </row>
    <row r="5" spans="1:7" ht="15.75">
      <c r="A5" s="499"/>
      <c r="B5" s="499"/>
      <c r="C5" s="499"/>
      <c r="D5" s="500"/>
      <c r="E5" s="509" t="s">
        <v>432</v>
      </c>
      <c r="F5" s="509" t="s">
        <v>433</v>
      </c>
      <c r="G5" s="499"/>
    </row>
    <row r="6" spans="1:7" ht="18.75">
      <c r="A6" s="510" t="s">
        <v>399</v>
      </c>
      <c r="B6" s="503" t="s">
        <v>268</v>
      </c>
      <c r="C6" s="504" t="s">
        <v>388</v>
      </c>
      <c r="D6" s="505">
        <v>369500</v>
      </c>
      <c r="E6" s="505">
        <v>125955</v>
      </c>
      <c r="F6" s="505">
        <v>166165</v>
      </c>
      <c r="G6" s="505">
        <f>SUM(E6:F6)</f>
        <v>292120</v>
      </c>
    </row>
    <row r="7" spans="1:7" ht="18.75">
      <c r="A7" s="511"/>
      <c r="B7" s="512" t="s">
        <v>289</v>
      </c>
      <c r="C7" s="504" t="s">
        <v>388</v>
      </c>
      <c r="D7" s="505">
        <v>90000</v>
      </c>
      <c r="E7" s="505">
        <v>65373</v>
      </c>
      <c r="F7" s="505"/>
      <c r="G7" s="505">
        <f>SUM(E7:F7)</f>
        <v>65373</v>
      </c>
    </row>
    <row r="8" spans="1:7" ht="18.75">
      <c r="A8" s="506" t="s">
        <v>403</v>
      </c>
      <c r="B8" s="507" t="s">
        <v>404</v>
      </c>
      <c r="C8" s="504" t="s">
        <v>388</v>
      </c>
      <c r="D8" s="505">
        <v>100000</v>
      </c>
      <c r="E8" s="505"/>
      <c r="F8" s="505">
        <v>50000</v>
      </c>
      <c r="G8" s="505">
        <f>SUM(E8:F8)</f>
        <v>50000</v>
      </c>
    </row>
    <row r="9" spans="1:7" ht="18.75">
      <c r="A9" s="508" t="s">
        <v>78</v>
      </c>
      <c r="B9" s="508"/>
      <c r="C9" s="508"/>
      <c r="D9" s="102">
        <f>SUM(D6:D8)</f>
        <v>559500</v>
      </c>
      <c r="E9" s="102">
        <f>SUM(E6:E8)</f>
        <v>191328</v>
      </c>
      <c r="F9" s="102">
        <f>SUM(F6:F8)</f>
        <v>216165</v>
      </c>
      <c r="G9" s="102">
        <f>SUM(G6:G8)</f>
        <v>407493</v>
      </c>
    </row>
  </sheetData>
  <sheetProtection/>
  <mergeCells count="10">
    <mergeCell ref="A9:C9"/>
    <mergeCell ref="A1:G1"/>
    <mergeCell ref="A2:G2"/>
    <mergeCell ref="A3:G3"/>
    <mergeCell ref="A4:A5"/>
    <mergeCell ref="B4:B5"/>
    <mergeCell ref="C4:C5"/>
    <mergeCell ref="D4:D5"/>
    <mergeCell ref="E4:F4"/>
    <mergeCell ref="G4:G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19.57421875" style="0" customWidth="1"/>
    <col min="3" max="3" width="15.00390625" style="0" customWidth="1"/>
    <col min="4" max="6" width="14.57421875" style="0" customWidth="1"/>
  </cols>
  <sheetData>
    <row r="1" spans="1:6" ht="21">
      <c r="A1" s="492" t="s">
        <v>27</v>
      </c>
      <c r="B1" s="492"/>
      <c r="C1" s="492"/>
      <c r="D1" s="492"/>
      <c r="E1" s="492"/>
      <c r="F1" s="492"/>
    </row>
    <row r="2" spans="1:6" ht="21">
      <c r="A2" s="492" t="s">
        <v>434</v>
      </c>
      <c r="B2" s="492"/>
      <c r="C2" s="492"/>
      <c r="D2" s="492"/>
      <c r="E2" s="492"/>
      <c r="F2" s="492"/>
    </row>
    <row r="3" spans="1:6" ht="21">
      <c r="A3" s="493" t="s">
        <v>384</v>
      </c>
      <c r="B3" s="493"/>
      <c r="C3" s="493"/>
      <c r="D3" s="493"/>
      <c r="E3" s="494"/>
      <c r="F3" s="493"/>
    </row>
    <row r="4" spans="1:6" ht="15.75">
      <c r="A4" s="495" t="s">
        <v>385</v>
      </c>
      <c r="B4" s="495" t="s">
        <v>249</v>
      </c>
      <c r="C4" s="495" t="s">
        <v>246</v>
      </c>
      <c r="D4" s="496" t="s">
        <v>386</v>
      </c>
      <c r="E4" s="509" t="s">
        <v>435</v>
      </c>
      <c r="F4" s="495" t="s">
        <v>78</v>
      </c>
    </row>
    <row r="5" spans="1:6" ht="15.75">
      <c r="A5" s="513"/>
      <c r="B5" s="513"/>
      <c r="C5" s="499"/>
      <c r="D5" s="500"/>
      <c r="E5" s="514" t="s">
        <v>436</v>
      </c>
      <c r="F5" s="499"/>
    </row>
    <row r="6" spans="1:6" ht="18.75">
      <c r="A6" s="515" t="s">
        <v>396</v>
      </c>
      <c r="B6" s="516" t="s">
        <v>398</v>
      </c>
      <c r="C6" s="503" t="s">
        <v>388</v>
      </c>
      <c r="D6" s="505">
        <v>821700</v>
      </c>
      <c r="E6" s="517">
        <v>807540</v>
      </c>
      <c r="F6" s="505">
        <f>SUM(E6)</f>
        <v>807540</v>
      </c>
    </row>
    <row r="7" spans="1:6" ht="18.75">
      <c r="A7" s="518"/>
      <c r="B7" s="507"/>
      <c r="C7" s="503" t="s">
        <v>40</v>
      </c>
      <c r="D7" s="505">
        <v>162345</v>
      </c>
      <c r="E7" s="517">
        <v>162270</v>
      </c>
      <c r="F7" s="505">
        <f aca="true" t="shared" si="0" ref="F7:F14">SUM(E7)</f>
        <v>162270</v>
      </c>
    </row>
    <row r="8" spans="1:6" ht="18.75">
      <c r="A8" s="510" t="s">
        <v>399</v>
      </c>
      <c r="B8" s="512" t="s">
        <v>312</v>
      </c>
      <c r="C8" s="504" t="s">
        <v>388</v>
      </c>
      <c r="D8" s="505">
        <v>34000</v>
      </c>
      <c r="E8" s="505">
        <v>26500</v>
      </c>
      <c r="F8" s="505">
        <f t="shared" si="0"/>
        <v>26500</v>
      </c>
    </row>
    <row r="9" spans="1:6" ht="18.75">
      <c r="A9" s="519"/>
      <c r="B9" s="503" t="s">
        <v>268</v>
      </c>
      <c r="C9" s="504" t="s">
        <v>388</v>
      </c>
      <c r="D9" s="505">
        <v>582100</v>
      </c>
      <c r="E9" s="505">
        <v>227187</v>
      </c>
      <c r="F9" s="505">
        <f t="shared" si="0"/>
        <v>227187</v>
      </c>
    </row>
    <row r="10" spans="1:6" ht="18.75">
      <c r="A10" s="519"/>
      <c r="B10" s="520" t="s">
        <v>289</v>
      </c>
      <c r="C10" s="504" t="s">
        <v>388</v>
      </c>
      <c r="D10" s="505">
        <v>50000</v>
      </c>
      <c r="E10" s="505"/>
      <c r="F10" s="505">
        <f t="shared" si="0"/>
        <v>0</v>
      </c>
    </row>
    <row r="11" spans="1:6" ht="18.75">
      <c r="A11" s="518"/>
      <c r="B11" s="516" t="s">
        <v>400</v>
      </c>
      <c r="C11" s="503" t="s">
        <v>388</v>
      </c>
      <c r="D11" s="505">
        <v>700000</v>
      </c>
      <c r="E11" s="505">
        <v>700000</v>
      </c>
      <c r="F11" s="505">
        <f t="shared" si="0"/>
        <v>700000</v>
      </c>
    </row>
    <row r="12" spans="1:6" ht="18.75">
      <c r="A12" s="506"/>
      <c r="B12" s="507"/>
      <c r="C12" s="503" t="s">
        <v>40</v>
      </c>
      <c r="D12" s="505">
        <v>1023788.79</v>
      </c>
      <c r="E12" s="505">
        <v>1023788.79</v>
      </c>
      <c r="F12" s="505">
        <f t="shared" si="0"/>
        <v>1023788.79</v>
      </c>
    </row>
    <row r="13" spans="1:6" ht="18.75">
      <c r="A13" s="506" t="s">
        <v>401</v>
      </c>
      <c r="B13" s="507" t="s">
        <v>358</v>
      </c>
      <c r="C13" s="504" t="s">
        <v>388</v>
      </c>
      <c r="D13" s="505">
        <v>1100000</v>
      </c>
      <c r="E13" s="505">
        <v>1028000</v>
      </c>
      <c r="F13" s="505">
        <f t="shared" si="0"/>
        <v>1028000</v>
      </c>
    </row>
    <row r="14" spans="1:6" ht="18.75">
      <c r="A14" s="506" t="s">
        <v>402</v>
      </c>
      <c r="B14" s="507" t="s">
        <v>256</v>
      </c>
      <c r="C14" s="504" t="s">
        <v>388</v>
      </c>
      <c r="D14" s="505">
        <v>95000</v>
      </c>
      <c r="E14" s="505">
        <v>95000</v>
      </c>
      <c r="F14" s="505">
        <f t="shared" si="0"/>
        <v>95000</v>
      </c>
    </row>
    <row r="15" spans="1:6" ht="18.75">
      <c r="A15" s="508" t="s">
        <v>78</v>
      </c>
      <c r="B15" s="508"/>
      <c r="C15" s="508"/>
      <c r="D15" s="102">
        <f>SUM(D6:D14)</f>
        <v>4568933.79</v>
      </c>
      <c r="E15" s="102">
        <f>SUM(E6:E14)</f>
        <v>4070285.79</v>
      </c>
      <c r="F15" s="102">
        <f>SUM(F6:F14)</f>
        <v>4070285.79</v>
      </c>
    </row>
  </sheetData>
  <sheetProtection/>
  <mergeCells count="9">
    <mergeCell ref="A15:C15"/>
    <mergeCell ref="A1:F1"/>
    <mergeCell ref="A2:F2"/>
    <mergeCell ref="A3:F3"/>
    <mergeCell ref="A4:A5"/>
    <mergeCell ref="B4:B5"/>
    <mergeCell ref="C4:C5"/>
    <mergeCell ref="D4:D5"/>
    <mergeCell ref="F4:F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17" sqref="E17"/>
    </sheetView>
  </sheetViews>
  <sheetFormatPr defaultColWidth="9.140625" defaultRowHeight="15"/>
  <cols>
    <col min="3" max="3" width="14.57421875" style="0" customWidth="1"/>
    <col min="5" max="5" width="20.28125" style="0" customWidth="1"/>
    <col min="6" max="6" width="15.28125" style="0" customWidth="1"/>
  </cols>
  <sheetData>
    <row r="1" spans="1:6" ht="21">
      <c r="A1" s="492" t="s">
        <v>27</v>
      </c>
      <c r="B1" s="492"/>
      <c r="C1" s="492"/>
      <c r="D1" s="492"/>
      <c r="E1" s="492"/>
      <c r="F1" s="492"/>
    </row>
    <row r="2" spans="1:6" ht="21">
      <c r="A2" s="492" t="s">
        <v>437</v>
      </c>
      <c r="B2" s="492"/>
      <c r="C2" s="492"/>
      <c r="D2" s="492"/>
      <c r="E2" s="492"/>
      <c r="F2" s="492"/>
    </row>
    <row r="3" spans="1:6" ht="21">
      <c r="A3" s="493" t="s">
        <v>384</v>
      </c>
      <c r="B3" s="493"/>
      <c r="C3" s="493"/>
      <c r="D3" s="493"/>
      <c r="E3" s="494"/>
      <c r="F3" s="493"/>
    </row>
    <row r="4" spans="1:6" ht="15.75">
      <c r="A4" s="495" t="s">
        <v>385</v>
      </c>
      <c r="B4" s="495" t="s">
        <v>249</v>
      </c>
      <c r="C4" s="495" t="s">
        <v>246</v>
      </c>
      <c r="D4" s="496" t="s">
        <v>386</v>
      </c>
      <c r="E4" s="509" t="s">
        <v>438</v>
      </c>
      <c r="F4" s="495" t="s">
        <v>78</v>
      </c>
    </row>
    <row r="5" spans="1:6" ht="15.75">
      <c r="A5" s="513"/>
      <c r="B5" s="513"/>
      <c r="C5" s="513"/>
      <c r="D5" s="521"/>
      <c r="E5" s="522" t="s">
        <v>439</v>
      </c>
      <c r="F5" s="513"/>
    </row>
    <row r="6" spans="1:6" ht="18.75">
      <c r="A6" s="510" t="s">
        <v>399</v>
      </c>
      <c r="B6" s="504" t="s">
        <v>312</v>
      </c>
      <c r="C6" s="504" t="s">
        <v>388</v>
      </c>
      <c r="D6" s="505">
        <v>70000</v>
      </c>
      <c r="E6" s="505">
        <v>41046.42</v>
      </c>
      <c r="F6" s="505">
        <f>SUM(E6)</f>
        <v>41046.42</v>
      </c>
    </row>
    <row r="7" spans="1:6" ht="18.75">
      <c r="A7" s="508" t="s">
        <v>78</v>
      </c>
      <c r="B7" s="508"/>
      <c r="C7" s="508"/>
      <c r="D7" s="102">
        <f>SUM(D6:D6)</f>
        <v>70000</v>
      </c>
      <c r="E7" s="102">
        <f>SUM(E6:E6)</f>
        <v>41046.42</v>
      </c>
      <c r="F7" s="102">
        <f>SUM(F6:F6)</f>
        <v>41046.42</v>
      </c>
    </row>
  </sheetData>
  <sheetProtection/>
  <mergeCells count="9">
    <mergeCell ref="A7:C7"/>
    <mergeCell ref="A1:F1"/>
    <mergeCell ref="A2:F2"/>
    <mergeCell ref="A3:F3"/>
    <mergeCell ref="A4:A5"/>
    <mergeCell ref="B4:B5"/>
    <mergeCell ref="C4:C5"/>
    <mergeCell ref="D4:D5"/>
    <mergeCell ref="F4:F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B1">
      <selection activeCell="E14" sqref="E14"/>
    </sheetView>
  </sheetViews>
  <sheetFormatPr defaultColWidth="9.140625" defaultRowHeight="15"/>
  <cols>
    <col min="2" max="2" width="19.28125" style="0" customWidth="1"/>
    <col min="3" max="3" width="18.7109375" style="0" customWidth="1"/>
    <col min="4" max="4" width="13.28125" style="0" customWidth="1"/>
    <col min="5" max="5" width="13.57421875" style="0" customWidth="1"/>
    <col min="6" max="6" width="12.421875" style="0" customWidth="1"/>
    <col min="7" max="7" width="13.421875" style="0" customWidth="1"/>
    <col min="8" max="8" width="12.57421875" style="0" customWidth="1"/>
    <col min="9" max="9" width="11.7109375" style="0" customWidth="1"/>
  </cols>
  <sheetData>
    <row r="1" spans="1:9" ht="21">
      <c r="A1" s="492" t="s">
        <v>27</v>
      </c>
      <c r="B1" s="492"/>
      <c r="C1" s="492"/>
      <c r="D1" s="492"/>
      <c r="E1" s="492"/>
      <c r="F1" s="492"/>
      <c r="G1" s="492"/>
      <c r="H1" s="492"/>
      <c r="I1" s="492"/>
    </row>
    <row r="2" spans="1:9" ht="21">
      <c r="A2" s="492" t="s">
        <v>440</v>
      </c>
      <c r="B2" s="492"/>
      <c r="C2" s="492"/>
      <c r="D2" s="492"/>
      <c r="E2" s="492"/>
      <c r="F2" s="492"/>
      <c r="G2" s="492"/>
      <c r="H2" s="492"/>
      <c r="I2" s="492"/>
    </row>
    <row r="3" spans="1:9" ht="21">
      <c r="A3" s="493" t="s">
        <v>384</v>
      </c>
      <c r="B3" s="493"/>
      <c r="C3" s="493"/>
      <c r="D3" s="493"/>
      <c r="E3" s="493"/>
      <c r="F3" s="493"/>
      <c r="G3" s="493"/>
      <c r="H3" s="493"/>
      <c r="I3" s="493"/>
    </row>
    <row r="4" spans="1:9" ht="21">
      <c r="A4" s="496" t="s">
        <v>385</v>
      </c>
      <c r="B4" s="523" t="s">
        <v>249</v>
      </c>
      <c r="C4" s="523" t="s">
        <v>441</v>
      </c>
      <c r="D4" s="524" t="s">
        <v>247</v>
      </c>
      <c r="E4" s="525"/>
      <c r="F4" s="525"/>
      <c r="G4" s="525"/>
      <c r="H4" s="525"/>
      <c r="I4" s="526"/>
    </row>
    <row r="5" spans="1:9" ht="15">
      <c r="A5" s="521"/>
      <c r="B5" s="523"/>
      <c r="C5" s="523"/>
      <c r="D5" s="527" t="s">
        <v>442</v>
      </c>
      <c r="E5" s="528" t="s">
        <v>443</v>
      </c>
      <c r="F5" s="528" t="s">
        <v>444</v>
      </c>
      <c r="G5" s="528" t="s">
        <v>445</v>
      </c>
      <c r="H5" s="528" t="s">
        <v>446</v>
      </c>
      <c r="I5" s="528" t="s">
        <v>447</v>
      </c>
    </row>
    <row r="6" spans="1:9" ht="15">
      <c r="A6" s="500"/>
      <c r="B6" s="523"/>
      <c r="C6" s="523"/>
      <c r="D6" s="529" t="s">
        <v>448</v>
      </c>
      <c r="E6" s="530" t="s">
        <v>449</v>
      </c>
      <c r="F6" s="531" t="s">
        <v>450</v>
      </c>
      <c r="G6" s="531" t="s">
        <v>451</v>
      </c>
      <c r="H6" s="531" t="s">
        <v>452</v>
      </c>
      <c r="I6" s="531" t="s">
        <v>453</v>
      </c>
    </row>
    <row r="7" spans="1:9" ht="18.75">
      <c r="A7" s="532" t="s">
        <v>454</v>
      </c>
      <c r="B7" s="533"/>
      <c r="C7" s="533"/>
      <c r="D7" s="533"/>
      <c r="E7" s="533"/>
      <c r="F7" s="533"/>
      <c r="G7" s="533"/>
      <c r="H7" s="533"/>
      <c r="I7" s="534"/>
    </row>
    <row r="8" spans="1:9" ht="18.75">
      <c r="A8" s="535" t="s">
        <v>314</v>
      </c>
      <c r="B8" s="536" t="s">
        <v>314</v>
      </c>
      <c r="C8" s="505" t="s">
        <v>455</v>
      </c>
      <c r="D8" s="517"/>
      <c r="E8" s="517"/>
      <c r="F8" s="505"/>
      <c r="G8" s="537"/>
      <c r="H8" s="102"/>
      <c r="I8" s="102"/>
    </row>
    <row r="9" spans="1:9" ht="18.75">
      <c r="A9" s="535"/>
      <c r="B9" s="538"/>
      <c r="C9" s="505" t="s">
        <v>456</v>
      </c>
      <c r="D9" s="517"/>
      <c r="E9" s="517"/>
      <c r="F9" s="505"/>
      <c r="G9" s="537"/>
      <c r="H9" s="102"/>
      <c r="I9" s="102"/>
    </row>
    <row r="10" spans="1:9" ht="18.75">
      <c r="A10" s="535" t="s">
        <v>396</v>
      </c>
      <c r="B10" s="539" t="s">
        <v>397</v>
      </c>
      <c r="C10" s="505" t="s">
        <v>455</v>
      </c>
      <c r="D10" s="505">
        <v>3953520</v>
      </c>
      <c r="E10" s="505"/>
      <c r="F10" s="505"/>
      <c r="G10" s="505"/>
      <c r="H10" s="505"/>
      <c r="I10" s="505"/>
    </row>
    <row r="11" spans="1:9" ht="18.75">
      <c r="A11" s="535"/>
      <c r="B11" s="536" t="s">
        <v>398</v>
      </c>
      <c r="C11" s="505" t="s">
        <v>455</v>
      </c>
      <c r="D11" s="505">
        <v>3774820</v>
      </c>
      <c r="E11" s="505">
        <v>713230</v>
      </c>
      <c r="F11" s="505">
        <v>469658</v>
      </c>
      <c r="G11" s="505">
        <v>519420</v>
      </c>
      <c r="H11" s="505">
        <v>485227</v>
      </c>
      <c r="I11" s="505">
        <v>1189965</v>
      </c>
    </row>
    <row r="12" spans="1:9" ht="18.75">
      <c r="A12" s="535"/>
      <c r="B12" s="538"/>
      <c r="C12" s="505" t="s">
        <v>456</v>
      </c>
      <c r="D12" s="505"/>
      <c r="E12" s="505"/>
      <c r="F12" s="505">
        <v>1947330</v>
      </c>
      <c r="G12" s="505"/>
      <c r="H12" s="505"/>
      <c r="I12" s="505"/>
    </row>
    <row r="13" spans="1:9" ht="18.75">
      <c r="A13" s="535" t="s">
        <v>399</v>
      </c>
      <c r="B13" s="536" t="s">
        <v>312</v>
      </c>
      <c r="C13" s="505" t="s">
        <v>455</v>
      </c>
      <c r="D13" s="505">
        <v>112352</v>
      </c>
      <c r="E13" s="505"/>
      <c r="F13" s="505">
        <v>5150</v>
      </c>
      <c r="G13" s="505"/>
      <c r="H13" s="505">
        <v>4200</v>
      </c>
      <c r="I13" s="505">
        <v>34039</v>
      </c>
    </row>
    <row r="14" spans="1:9" ht="18.75">
      <c r="A14" s="535"/>
      <c r="B14" s="538"/>
      <c r="C14" s="505" t="s">
        <v>456</v>
      </c>
      <c r="D14" s="505"/>
      <c r="E14" s="505"/>
      <c r="F14" s="505">
        <v>13782</v>
      </c>
      <c r="G14" s="505"/>
      <c r="H14" s="505"/>
      <c r="I14" s="505"/>
    </row>
    <row r="15" spans="1:9" ht="18.75">
      <c r="A15" s="535"/>
      <c r="B15" s="539" t="s">
        <v>268</v>
      </c>
      <c r="C15" s="505" t="s">
        <v>455</v>
      </c>
      <c r="D15" s="505">
        <v>1382738.68</v>
      </c>
      <c r="E15" s="505">
        <v>400443</v>
      </c>
      <c r="F15" s="505">
        <v>169152</v>
      </c>
      <c r="G15" s="505">
        <v>626939.6</v>
      </c>
      <c r="H15" s="505">
        <v>90433</v>
      </c>
      <c r="I15" s="540">
        <v>34400</v>
      </c>
    </row>
    <row r="16" spans="1:9" ht="18.75">
      <c r="A16" s="535"/>
      <c r="B16" s="536" t="s">
        <v>289</v>
      </c>
      <c r="C16" s="505" t="s">
        <v>455</v>
      </c>
      <c r="D16" s="505">
        <v>781951.39</v>
      </c>
      <c r="E16" s="505"/>
      <c r="F16" s="505">
        <v>1998142.4</v>
      </c>
      <c r="G16" s="505">
        <v>91160</v>
      </c>
      <c r="H16" s="505"/>
      <c r="I16" s="505">
        <v>58048.25</v>
      </c>
    </row>
    <row r="17" spans="1:9" ht="18.75">
      <c r="A17" s="535"/>
      <c r="B17" s="538"/>
      <c r="C17" s="505" t="s">
        <v>456</v>
      </c>
      <c r="D17" s="505"/>
      <c r="E17" s="505"/>
      <c r="F17" s="505">
        <v>326400</v>
      </c>
      <c r="G17" s="505"/>
      <c r="H17" s="505"/>
      <c r="I17" s="505"/>
    </row>
    <row r="18" spans="1:9" ht="18.75">
      <c r="A18" s="535"/>
      <c r="B18" s="536" t="s">
        <v>400</v>
      </c>
      <c r="C18" s="505" t="s">
        <v>455</v>
      </c>
      <c r="D18" s="505">
        <v>526217.26</v>
      </c>
      <c r="E18" s="505"/>
      <c r="F18" s="505">
        <v>16785.96</v>
      </c>
      <c r="G18" s="505"/>
      <c r="H18" s="505"/>
      <c r="I18" s="505"/>
    </row>
    <row r="19" spans="1:9" ht="18.75">
      <c r="A19" s="535"/>
      <c r="B19" s="538"/>
      <c r="C19" s="505" t="s">
        <v>456</v>
      </c>
      <c r="D19" s="505"/>
      <c r="E19" s="505"/>
      <c r="F19" s="505"/>
      <c r="G19" s="505"/>
      <c r="H19" s="505"/>
      <c r="I19" s="505"/>
    </row>
    <row r="20" spans="1:9" ht="18.75">
      <c r="A20" s="535" t="s">
        <v>401</v>
      </c>
      <c r="B20" s="536" t="s">
        <v>355</v>
      </c>
      <c r="C20" s="505" t="s">
        <v>455</v>
      </c>
      <c r="D20" s="505">
        <v>8500</v>
      </c>
      <c r="E20" s="505">
        <v>526975</v>
      </c>
      <c r="F20" s="505"/>
      <c r="G20" s="505"/>
      <c r="H20" s="505"/>
      <c r="I20" s="505">
        <v>44000</v>
      </c>
    </row>
    <row r="21" spans="1:9" ht="18.75">
      <c r="A21" s="535"/>
      <c r="B21" s="538"/>
      <c r="C21" s="505" t="s">
        <v>456</v>
      </c>
      <c r="D21" s="505"/>
      <c r="E21" s="505"/>
      <c r="F21" s="505"/>
      <c r="G21" s="505"/>
      <c r="H21" s="505"/>
      <c r="I21" s="505"/>
    </row>
    <row r="22" spans="1:9" ht="18.75">
      <c r="A22" s="535"/>
      <c r="B22" s="536" t="s">
        <v>358</v>
      </c>
      <c r="C22" s="505" t="s">
        <v>455</v>
      </c>
      <c r="D22" s="505">
        <v>47200</v>
      </c>
      <c r="E22" s="505"/>
      <c r="F22" s="505">
        <v>4445865</v>
      </c>
      <c r="G22" s="505"/>
      <c r="H22" s="505"/>
      <c r="I22" s="505">
        <v>6020179</v>
      </c>
    </row>
    <row r="23" spans="1:9" ht="18.75">
      <c r="A23" s="535"/>
      <c r="B23" s="538"/>
      <c r="C23" s="505" t="s">
        <v>456</v>
      </c>
      <c r="D23" s="505"/>
      <c r="E23" s="505"/>
      <c r="F23" s="505"/>
      <c r="G23" s="505"/>
      <c r="H23" s="505"/>
      <c r="I23" s="505"/>
    </row>
    <row r="24" spans="1:9" ht="18.75">
      <c r="A24" s="535" t="s">
        <v>402</v>
      </c>
      <c r="B24" s="539" t="s">
        <v>256</v>
      </c>
      <c r="C24" s="505" t="s">
        <v>455</v>
      </c>
      <c r="D24" s="505">
        <v>590000</v>
      </c>
      <c r="E24" s="505">
        <v>70000</v>
      </c>
      <c r="F24" s="505">
        <v>1380800</v>
      </c>
      <c r="G24" s="505">
        <v>50000</v>
      </c>
      <c r="H24" s="505">
        <v>50000</v>
      </c>
      <c r="I24" s="505">
        <v>190000</v>
      </c>
    </row>
    <row r="25" spans="1:9" ht="18.75">
      <c r="A25" s="541" t="s">
        <v>403</v>
      </c>
      <c r="B25" s="539" t="s">
        <v>404</v>
      </c>
      <c r="C25" s="505" t="s">
        <v>455</v>
      </c>
      <c r="D25" s="505">
        <v>32000</v>
      </c>
      <c r="E25" s="505"/>
      <c r="F25" s="505">
        <v>3543600</v>
      </c>
      <c r="G25" s="505">
        <v>180000</v>
      </c>
      <c r="H25" s="505">
        <v>40000</v>
      </c>
      <c r="I25" s="505">
        <v>251615</v>
      </c>
    </row>
    <row r="26" spans="1:9" ht="19.5" thickBot="1">
      <c r="A26" s="508" t="s">
        <v>78</v>
      </c>
      <c r="B26" s="508"/>
      <c r="C26" s="508"/>
      <c r="D26" s="542">
        <f>SUM(D8:D25)</f>
        <v>11209299.33</v>
      </c>
      <c r="E26" s="542">
        <f>SUM(E8:E25)</f>
        <v>1710648</v>
      </c>
      <c r="F26" s="542">
        <f>SUM(F8:F25)</f>
        <v>14316665.36</v>
      </c>
      <c r="G26" s="542">
        <f>SUM(G8:G25)</f>
        <v>1467519.6</v>
      </c>
      <c r="H26" s="542">
        <f>SUM(H8:H25)</f>
        <v>669860</v>
      </c>
      <c r="I26" s="542">
        <f>SUM(I8:I25)</f>
        <v>7822246.25</v>
      </c>
    </row>
    <row r="27" spans="1:9" ht="18.75">
      <c r="A27" s="543"/>
      <c r="B27" s="543"/>
      <c r="C27" s="543"/>
      <c r="D27" s="543"/>
      <c r="E27" s="543"/>
      <c r="F27" s="543"/>
      <c r="G27" s="543"/>
      <c r="H27" s="543"/>
      <c r="I27" s="543"/>
    </row>
    <row r="28" spans="1:9" ht="18.75">
      <c r="A28" s="543"/>
      <c r="B28" s="543"/>
      <c r="C28" s="543"/>
      <c r="D28" s="543"/>
      <c r="E28" s="543"/>
      <c r="F28" s="543"/>
      <c r="G28" s="543"/>
      <c r="H28" s="543"/>
      <c r="I28" s="543"/>
    </row>
  </sheetData>
  <sheetProtection/>
  <mergeCells count="16">
    <mergeCell ref="B20:B21"/>
    <mergeCell ref="B22:B23"/>
    <mergeCell ref="A26:C26"/>
    <mergeCell ref="A7:I7"/>
    <mergeCell ref="B8:B9"/>
    <mergeCell ref="B11:B12"/>
    <mergeCell ref="B13:B14"/>
    <mergeCell ref="B16:B17"/>
    <mergeCell ref="B18:B19"/>
    <mergeCell ref="A1:I1"/>
    <mergeCell ref="A2:I2"/>
    <mergeCell ref="A3:I3"/>
    <mergeCell ref="A4:A6"/>
    <mergeCell ref="B4:B6"/>
    <mergeCell ref="C4:C6"/>
    <mergeCell ref="D4:I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6" sqref="D16"/>
    </sheetView>
  </sheetViews>
  <sheetFormatPr defaultColWidth="9.140625" defaultRowHeight="15"/>
  <cols>
    <col min="2" max="2" width="19.140625" style="0" customWidth="1"/>
    <col min="3" max="7" width="16.421875" style="0" customWidth="1"/>
  </cols>
  <sheetData>
    <row r="1" spans="1:7" ht="21">
      <c r="A1" s="492" t="s">
        <v>27</v>
      </c>
      <c r="B1" s="492"/>
      <c r="C1" s="492"/>
      <c r="D1" s="492"/>
      <c r="E1" s="492"/>
      <c r="F1" s="492"/>
      <c r="G1" s="492"/>
    </row>
    <row r="2" spans="1:7" ht="21">
      <c r="A2" s="492" t="s">
        <v>457</v>
      </c>
      <c r="B2" s="492"/>
      <c r="C2" s="492"/>
      <c r="D2" s="492"/>
      <c r="E2" s="492"/>
      <c r="F2" s="492"/>
      <c r="G2" s="492"/>
    </row>
    <row r="3" spans="1:7" ht="21">
      <c r="A3" s="493" t="s">
        <v>384</v>
      </c>
      <c r="B3" s="493"/>
      <c r="C3" s="493"/>
      <c r="D3" s="493"/>
      <c r="E3" s="494"/>
      <c r="F3" s="494"/>
      <c r="G3" s="493"/>
    </row>
    <row r="4" spans="1:7" ht="18.75">
      <c r="A4" s="495" t="s">
        <v>385</v>
      </c>
      <c r="B4" s="495" t="s">
        <v>249</v>
      </c>
      <c r="C4" s="544" t="s">
        <v>247</v>
      </c>
      <c r="D4" s="545"/>
      <c r="E4" s="545"/>
      <c r="F4" s="545"/>
      <c r="G4" s="546"/>
    </row>
    <row r="5" spans="1:7" ht="18.75">
      <c r="A5" s="513"/>
      <c r="B5" s="513"/>
      <c r="C5" s="547" t="s">
        <v>458</v>
      </c>
      <c r="D5" s="548" t="s">
        <v>282</v>
      </c>
      <c r="E5" s="522" t="s">
        <v>258</v>
      </c>
      <c r="F5" s="522" t="s">
        <v>265</v>
      </c>
      <c r="G5" s="547" t="s">
        <v>78</v>
      </c>
    </row>
    <row r="6" spans="1:7" ht="18.75">
      <c r="A6" s="549" t="s">
        <v>454</v>
      </c>
      <c r="B6" s="550"/>
      <c r="C6" s="550"/>
      <c r="D6" s="550"/>
      <c r="E6" s="550"/>
      <c r="F6" s="550"/>
      <c r="G6" s="551"/>
    </row>
    <row r="7" spans="1:7" ht="18.75">
      <c r="A7" s="510" t="s">
        <v>399</v>
      </c>
      <c r="B7" s="504" t="s">
        <v>459</v>
      </c>
      <c r="C7" s="552"/>
      <c r="D7" s="505"/>
      <c r="E7" s="505">
        <v>115383</v>
      </c>
      <c r="F7" s="505"/>
      <c r="G7" s="505">
        <f>SUM(C7:F7)</f>
        <v>115383</v>
      </c>
    </row>
    <row r="8" spans="1:7" ht="18.75">
      <c r="A8" s="510"/>
      <c r="B8" s="504" t="s">
        <v>355</v>
      </c>
      <c r="C8" s="552">
        <v>3387000</v>
      </c>
      <c r="D8" s="505"/>
      <c r="E8" s="505"/>
      <c r="F8" s="505"/>
      <c r="G8" s="505">
        <f>SUM(C8:F8)</f>
        <v>3387000</v>
      </c>
    </row>
    <row r="9" spans="1:7" ht="18.75">
      <c r="A9" s="502"/>
      <c r="B9" s="504" t="s">
        <v>358</v>
      </c>
      <c r="C9" s="552"/>
      <c r="D9" s="505">
        <v>308500</v>
      </c>
      <c r="E9" s="505">
        <v>4582300</v>
      </c>
      <c r="F9" s="505">
        <v>1030075</v>
      </c>
      <c r="G9" s="505">
        <f>SUM(C9:F9)</f>
        <v>5920875</v>
      </c>
    </row>
    <row r="10" spans="1:7" ht="19.5" thickBot="1">
      <c r="A10" s="553" t="s">
        <v>78</v>
      </c>
      <c r="B10" s="554"/>
      <c r="C10" s="555">
        <f>SUM(C7:C9)</f>
        <v>3387000</v>
      </c>
      <c r="D10" s="555">
        <f>SUM(D7:D9)</f>
        <v>308500</v>
      </c>
      <c r="E10" s="555">
        <f>SUM(E7:E9)</f>
        <v>4697683</v>
      </c>
      <c r="F10" s="555">
        <f>SUM(F7:F9)</f>
        <v>1030075</v>
      </c>
      <c r="G10" s="555">
        <f>SUM(G7:G9)</f>
        <v>9423258</v>
      </c>
    </row>
  </sheetData>
  <sheetProtection/>
  <mergeCells count="8">
    <mergeCell ref="A6:G6"/>
    <mergeCell ref="A10:B10"/>
    <mergeCell ref="A1:G1"/>
    <mergeCell ref="A2:G2"/>
    <mergeCell ref="A3:G3"/>
    <mergeCell ref="A4:A5"/>
    <mergeCell ref="B4:B5"/>
    <mergeCell ref="C4:G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H1">
      <selection activeCell="K12" sqref="K12"/>
    </sheetView>
  </sheetViews>
  <sheetFormatPr defaultColWidth="9.140625" defaultRowHeight="15"/>
  <cols>
    <col min="1" max="1" width="18.140625" style="0" customWidth="1"/>
    <col min="2" max="8" width="13.140625" style="0" customWidth="1"/>
    <col min="9" max="9" width="17.7109375" style="0" customWidth="1"/>
    <col min="10" max="17" width="13.28125" style="0" customWidth="1"/>
  </cols>
  <sheetData>
    <row r="1" spans="1:17" ht="21">
      <c r="A1" s="492" t="s">
        <v>27</v>
      </c>
      <c r="B1" s="492"/>
      <c r="C1" s="492"/>
      <c r="D1" s="492"/>
      <c r="E1" s="492"/>
      <c r="F1" s="492"/>
      <c r="G1" s="492"/>
      <c r="H1" s="492"/>
      <c r="I1" s="492" t="s">
        <v>460</v>
      </c>
      <c r="J1" s="492"/>
      <c r="K1" s="492"/>
      <c r="L1" s="492"/>
      <c r="M1" s="492"/>
      <c r="N1" s="492"/>
      <c r="O1" s="492"/>
      <c r="P1" s="492"/>
      <c r="Q1" s="556">
        <v>2</v>
      </c>
    </row>
    <row r="2" spans="1:17" ht="21">
      <c r="A2" s="492" t="s">
        <v>461</v>
      </c>
      <c r="B2" s="492"/>
      <c r="C2" s="492"/>
      <c r="D2" s="492"/>
      <c r="E2" s="492"/>
      <c r="F2" s="492"/>
      <c r="G2" s="492"/>
      <c r="H2" s="492"/>
      <c r="I2" s="492" t="s">
        <v>461</v>
      </c>
      <c r="J2" s="492"/>
      <c r="K2" s="492"/>
      <c r="L2" s="492"/>
      <c r="M2" s="492"/>
      <c r="N2" s="492"/>
      <c r="O2" s="492"/>
      <c r="P2" s="492"/>
      <c r="Q2" s="492"/>
    </row>
    <row r="3" spans="1:17" ht="21">
      <c r="A3" s="493" t="s">
        <v>384</v>
      </c>
      <c r="B3" s="493"/>
      <c r="C3" s="493"/>
      <c r="D3" s="493"/>
      <c r="E3" s="493"/>
      <c r="F3" s="493"/>
      <c r="G3" s="493"/>
      <c r="H3" s="493"/>
      <c r="I3" s="493" t="s">
        <v>384</v>
      </c>
      <c r="J3" s="493"/>
      <c r="K3" s="493"/>
      <c r="L3" s="493"/>
      <c r="M3" s="493"/>
      <c r="N3" s="493"/>
      <c r="O3" s="493"/>
      <c r="P3" s="493"/>
      <c r="Q3" s="493"/>
    </row>
    <row r="4" spans="1:17" ht="18.75">
      <c r="A4" s="495" t="s">
        <v>118</v>
      </c>
      <c r="B4" s="495" t="s">
        <v>386</v>
      </c>
      <c r="C4" s="557" t="s">
        <v>462</v>
      </c>
      <c r="D4" s="558" t="s">
        <v>463</v>
      </c>
      <c r="E4" s="559" t="s">
        <v>78</v>
      </c>
      <c r="F4" s="560" t="s">
        <v>442</v>
      </c>
      <c r="G4" s="560" t="s">
        <v>443</v>
      </c>
      <c r="H4" s="561" t="s">
        <v>444</v>
      </c>
      <c r="I4" s="495" t="s">
        <v>385</v>
      </c>
      <c r="J4" s="561" t="s">
        <v>445</v>
      </c>
      <c r="K4" s="561" t="s">
        <v>446</v>
      </c>
      <c r="L4" s="561" t="s">
        <v>447</v>
      </c>
      <c r="M4" s="560" t="s">
        <v>464</v>
      </c>
      <c r="N4" s="561" t="s">
        <v>465</v>
      </c>
      <c r="O4" s="561" t="s">
        <v>466</v>
      </c>
      <c r="P4" s="561" t="s">
        <v>467</v>
      </c>
      <c r="Q4" s="561" t="s">
        <v>468</v>
      </c>
    </row>
    <row r="5" spans="1:17" ht="18.75">
      <c r="A5" s="513"/>
      <c r="B5" s="513"/>
      <c r="C5" s="547" t="s">
        <v>469</v>
      </c>
      <c r="D5" s="562" t="s">
        <v>470</v>
      </c>
      <c r="E5" s="563"/>
      <c r="F5" s="564" t="s">
        <v>448</v>
      </c>
      <c r="G5" s="565" t="s">
        <v>449</v>
      </c>
      <c r="H5" s="564" t="s">
        <v>450</v>
      </c>
      <c r="I5" s="513"/>
      <c r="J5" s="564" t="s">
        <v>451</v>
      </c>
      <c r="K5" s="564" t="s">
        <v>452</v>
      </c>
      <c r="L5" s="564" t="s">
        <v>453</v>
      </c>
      <c r="M5" s="566" t="s">
        <v>471</v>
      </c>
      <c r="N5" s="530" t="s">
        <v>472</v>
      </c>
      <c r="O5" s="565" t="s">
        <v>449</v>
      </c>
      <c r="P5" s="567" t="s">
        <v>473</v>
      </c>
      <c r="Q5" s="567" t="s">
        <v>474</v>
      </c>
    </row>
    <row r="6" spans="1:17" ht="18.75">
      <c r="A6" s="532" t="s">
        <v>454</v>
      </c>
      <c r="B6" s="533"/>
      <c r="C6" s="533"/>
      <c r="D6" s="533"/>
      <c r="E6" s="533"/>
      <c r="F6" s="533"/>
      <c r="G6" s="534"/>
      <c r="H6" s="568"/>
      <c r="I6" s="532" t="s">
        <v>454</v>
      </c>
      <c r="J6" s="533"/>
      <c r="K6" s="533"/>
      <c r="L6" s="533"/>
      <c r="M6" s="533"/>
      <c r="N6" s="533"/>
      <c r="O6" s="533"/>
      <c r="P6" s="533"/>
      <c r="Q6" s="534"/>
    </row>
    <row r="7" spans="1:17" ht="18.75">
      <c r="A7" s="569" t="s">
        <v>314</v>
      </c>
      <c r="B7" s="570">
        <v>2406375</v>
      </c>
      <c r="C7" s="570">
        <v>742894</v>
      </c>
      <c r="D7" s="505">
        <v>20271600</v>
      </c>
      <c r="E7" s="505">
        <f>SUM(C7:D7)</f>
        <v>21014494</v>
      </c>
      <c r="F7" s="505"/>
      <c r="G7" s="505"/>
      <c r="H7" s="505"/>
      <c r="I7" s="571" t="s">
        <v>314</v>
      </c>
      <c r="J7" s="537"/>
      <c r="K7" s="102"/>
      <c r="L7" s="102"/>
      <c r="M7" s="102"/>
      <c r="N7" s="505"/>
      <c r="O7" s="505"/>
      <c r="P7" s="537"/>
      <c r="Q7" s="537">
        <v>21014494</v>
      </c>
    </row>
    <row r="8" spans="1:17" ht="18.75">
      <c r="A8" s="539" t="s">
        <v>397</v>
      </c>
      <c r="B8" s="505">
        <v>4142520</v>
      </c>
      <c r="C8" s="505">
        <v>3953520</v>
      </c>
      <c r="D8" s="505"/>
      <c r="E8" s="505">
        <f aca="true" t="shared" si="0" ref="E8:E17">SUM(C8:D8)</f>
        <v>3953520</v>
      </c>
      <c r="F8" s="505">
        <v>3953520</v>
      </c>
      <c r="G8" s="505"/>
      <c r="H8" s="505"/>
      <c r="I8" s="539" t="s">
        <v>397</v>
      </c>
      <c r="J8" s="505"/>
      <c r="K8" s="505"/>
      <c r="L8" s="505"/>
      <c r="M8" s="505"/>
      <c r="N8" s="505"/>
      <c r="O8" s="505"/>
      <c r="P8" s="505"/>
      <c r="Q8" s="505"/>
    </row>
    <row r="9" spans="1:17" ht="18.75">
      <c r="A9" s="539" t="s">
        <v>398</v>
      </c>
      <c r="B9" s="505">
        <v>8936100</v>
      </c>
      <c r="C9" s="505">
        <v>7959860</v>
      </c>
      <c r="D9" s="505">
        <v>2109600</v>
      </c>
      <c r="E9" s="505">
        <f t="shared" si="0"/>
        <v>10069460</v>
      </c>
      <c r="F9" s="505">
        <v>3774820</v>
      </c>
      <c r="G9" s="505">
        <v>713230</v>
      </c>
      <c r="H9" s="505">
        <v>2416988</v>
      </c>
      <c r="I9" s="539" t="s">
        <v>398</v>
      </c>
      <c r="J9" s="505">
        <v>519420</v>
      </c>
      <c r="K9" s="505">
        <v>485227</v>
      </c>
      <c r="L9" s="505">
        <v>1189965</v>
      </c>
      <c r="M9" s="505"/>
      <c r="N9" s="505"/>
      <c r="O9" s="505">
        <v>969810</v>
      </c>
      <c r="P9" s="505"/>
      <c r="Q9" s="505"/>
    </row>
    <row r="10" spans="1:17" ht="18.75">
      <c r="A10" s="539" t="s">
        <v>312</v>
      </c>
      <c r="B10" s="505">
        <v>514500</v>
      </c>
      <c r="C10" s="505">
        <v>182241</v>
      </c>
      <c r="D10" s="505">
        <v>13782</v>
      </c>
      <c r="E10" s="505">
        <f t="shared" si="0"/>
        <v>196023</v>
      </c>
      <c r="F10" s="505">
        <v>112352</v>
      </c>
      <c r="G10" s="505"/>
      <c r="H10" s="505">
        <v>18932</v>
      </c>
      <c r="I10" s="539" t="s">
        <v>312</v>
      </c>
      <c r="J10" s="505"/>
      <c r="K10" s="505">
        <v>4200</v>
      </c>
      <c r="L10" s="505">
        <v>34039</v>
      </c>
      <c r="M10" s="505"/>
      <c r="N10" s="505"/>
      <c r="O10" s="505">
        <v>26500</v>
      </c>
      <c r="P10" s="505"/>
      <c r="Q10" s="505"/>
    </row>
    <row r="11" spans="1:17" ht="18.75">
      <c r="A11" s="539" t="s">
        <v>268</v>
      </c>
      <c r="B11" s="505">
        <v>7678530</v>
      </c>
      <c r="C11" s="505">
        <v>3305459.7</v>
      </c>
      <c r="D11" s="505"/>
      <c r="E11" s="505">
        <f t="shared" si="0"/>
        <v>3305459.7</v>
      </c>
      <c r="F11" s="505">
        <v>1382738.68</v>
      </c>
      <c r="G11" s="505">
        <v>400443</v>
      </c>
      <c r="H11" s="505">
        <v>169152</v>
      </c>
      <c r="I11" s="539" t="s">
        <v>268</v>
      </c>
      <c r="J11" s="505">
        <v>626939.6</v>
      </c>
      <c r="K11" s="505">
        <v>90433</v>
      </c>
      <c r="L11" s="505">
        <v>34400</v>
      </c>
      <c r="M11" s="505">
        <v>41000</v>
      </c>
      <c r="N11" s="505">
        <v>292120</v>
      </c>
      <c r="O11" s="505">
        <v>227187</v>
      </c>
      <c r="P11" s="505">
        <v>41046.42</v>
      </c>
      <c r="Q11" s="505"/>
    </row>
    <row r="12" spans="1:17" ht="18.75">
      <c r="A12" s="539" t="s">
        <v>289</v>
      </c>
      <c r="B12" s="505">
        <v>3922960</v>
      </c>
      <c r="C12" s="505">
        <v>2994675.04</v>
      </c>
      <c r="D12" s="505">
        <v>326400</v>
      </c>
      <c r="E12" s="505">
        <f t="shared" si="0"/>
        <v>3321075.04</v>
      </c>
      <c r="F12" s="505">
        <v>781951.39</v>
      </c>
      <c r="G12" s="505"/>
      <c r="H12" s="505">
        <v>2324542.4</v>
      </c>
      <c r="I12" s="539" t="s">
        <v>289</v>
      </c>
      <c r="J12" s="505">
        <v>91160</v>
      </c>
      <c r="K12" s="505"/>
      <c r="L12" s="505">
        <v>58048.25</v>
      </c>
      <c r="M12" s="505"/>
      <c r="N12" s="505">
        <v>65373</v>
      </c>
      <c r="O12" s="505"/>
      <c r="P12" s="505"/>
      <c r="Q12" s="505"/>
    </row>
    <row r="13" spans="1:17" ht="18.75">
      <c r="A13" s="539" t="s">
        <v>400</v>
      </c>
      <c r="B13" s="505">
        <v>1409000</v>
      </c>
      <c r="C13" s="505">
        <v>1243003.22</v>
      </c>
      <c r="D13" s="505">
        <v>1023788.79</v>
      </c>
      <c r="E13" s="505">
        <f t="shared" si="0"/>
        <v>2266792.01</v>
      </c>
      <c r="F13" s="505">
        <v>526217.26</v>
      </c>
      <c r="G13" s="505"/>
      <c r="H13" s="505">
        <v>16785.96</v>
      </c>
      <c r="I13" s="539" t="s">
        <v>400</v>
      </c>
      <c r="J13" s="505"/>
      <c r="K13" s="505"/>
      <c r="L13" s="505"/>
      <c r="M13" s="505"/>
      <c r="N13" s="505"/>
      <c r="O13" s="505">
        <v>1723788.79</v>
      </c>
      <c r="P13" s="505"/>
      <c r="Q13" s="505"/>
    </row>
    <row r="14" spans="1:17" ht="18.75">
      <c r="A14" s="539" t="s">
        <v>355</v>
      </c>
      <c r="B14" s="505">
        <v>63000</v>
      </c>
      <c r="C14" s="505">
        <v>52500</v>
      </c>
      <c r="D14" s="505">
        <v>526975</v>
      </c>
      <c r="E14" s="505">
        <f t="shared" si="0"/>
        <v>579475</v>
      </c>
      <c r="F14" s="505">
        <v>8500</v>
      </c>
      <c r="G14" s="505">
        <v>526975</v>
      </c>
      <c r="H14" s="505"/>
      <c r="I14" s="539" t="s">
        <v>355</v>
      </c>
      <c r="J14" s="505"/>
      <c r="K14" s="505"/>
      <c r="L14" s="505">
        <v>44000</v>
      </c>
      <c r="M14" s="505"/>
      <c r="N14" s="505"/>
      <c r="O14" s="505"/>
      <c r="P14" s="505"/>
      <c r="Q14" s="505"/>
    </row>
    <row r="15" spans="1:17" ht="18.75">
      <c r="A15" s="539" t="s">
        <v>358</v>
      </c>
      <c r="B15" s="505">
        <v>7516100</v>
      </c>
      <c r="C15" s="505">
        <v>7095379</v>
      </c>
      <c r="D15" s="505">
        <v>4445865</v>
      </c>
      <c r="E15" s="505">
        <f t="shared" si="0"/>
        <v>11541244</v>
      </c>
      <c r="F15" s="505">
        <v>47200</v>
      </c>
      <c r="G15" s="505"/>
      <c r="H15" s="505">
        <v>4445865</v>
      </c>
      <c r="I15" s="539" t="s">
        <v>358</v>
      </c>
      <c r="J15" s="505"/>
      <c r="K15" s="505"/>
      <c r="L15" s="505">
        <v>6020179</v>
      </c>
      <c r="M15" s="505"/>
      <c r="N15" s="505"/>
      <c r="O15" s="505">
        <v>1028000</v>
      </c>
      <c r="P15" s="505"/>
      <c r="Q15" s="505"/>
    </row>
    <row r="16" spans="1:17" ht="18.75">
      <c r="A16" s="539" t="s">
        <v>256</v>
      </c>
      <c r="B16" s="505">
        <v>2425800</v>
      </c>
      <c r="C16" s="505">
        <v>2425800</v>
      </c>
      <c r="D16" s="505"/>
      <c r="E16" s="505">
        <f t="shared" si="0"/>
        <v>2425800</v>
      </c>
      <c r="F16" s="505">
        <v>590000</v>
      </c>
      <c r="G16" s="505">
        <v>70000</v>
      </c>
      <c r="H16" s="505">
        <v>1380800</v>
      </c>
      <c r="I16" s="539" t="s">
        <v>256</v>
      </c>
      <c r="J16" s="505">
        <v>50000</v>
      </c>
      <c r="K16" s="505">
        <v>50000</v>
      </c>
      <c r="L16" s="505">
        <v>190000</v>
      </c>
      <c r="M16" s="505"/>
      <c r="N16" s="505"/>
      <c r="O16" s="505">
        <v>95000</v>
      </c>
      <c r="P16" s="505"/>
      <c r="Q16" s="505"/>
    </row>
    <row r="17" spans="1:17" ht="18.75">
      <c r="A17" s="539" t="s">
        <v>404</v>
      </c>
      <c r="B17" s="505">
        <v>4299615</v>
      </c>
      <c r="C17" s="505">
        <v>4097215</v>
      </c>
      <c r="D17" s="505"/>
      <c r="E17" s="505">
        <f t="shared" si="0"/>
        <v>4097215</v>
      </c>
      <c r="F17" s="505">
        <v>32000</v>
      </c>
      <c r="G17" s="505"/>
      <c r="H17" s="505">
        <v>3543600</v>
      </c>
      <c r="I17" s="539" t="s">
        <v>404</v>
      </c>
      <c r="J17" s="505">
        <v>180000</v>
      </c>
      <c r="K17" s="505">
        <v>40000</v>
      </c>
      <c r="L17" s="505">
        <v>251615</v>
      </c>
      <c r="M17" s="505"/>
      <c r="N17" s="505">
        <v>50000</v>
      </c>
      <c r="O17" s="505"/>
      <c r="P17" s="505"/>
      <c r="Q17" s="505"/>
    </row>
    <row r="18" spans="1:17" ht="19.5" thickBot="1">
      <c r="A18" s="572" t="s">
        <v>475</v>
      </c>
      <c r="B18" s="542">
        <f>SUM(B7:B17)</f>
        <v>43314500</v>
      </c>
      <c r="C18" s="542">
        <f aca="true" t="shared" si="1" ref="C18:H18">SUM(C7:C17)</f>
        <v>34052546.95999999</v>
      </c>
      <c r="D18" s="542">
        <f t="shared" si="1"/>
        <v>28718010.79</v>
      </c>
      <c r="E18" s="542">
        <f t="shared" si="1"/>
        <v>62770557.75</v>
      </c>
      <c r="F18" s="542">
        <f t="shared" si="1"/>
        <v>11209299.33</v>
      </c>
      <c r="G18" s="542">
        <f t="shared" si="1"/>
        <v>1710648</v>
      </c>
      <c r="H18" s="542">
        <f t="shared" si="1"/>
        <v>14316665.36</v>
      </c>
      <c r="I18" s="572" t="s">
        <v>475</v>
      </c>
      <c r="J18" s="542">
        <f>SUM(J7:J17)</f>
        <v>1467519.6</v>
      </c>
      <c r="K18" s="542">
        <f aca="true" t="shared" si="2" ref="K18:Q18">SUM(K7:K17)</f>
        <v>669860</v>
      </c>
      <c r="L18" s="542">
        <f t="shared" si="2"/>
        <v>7822246.25</v>
      </c>
      <c r="M18" s="542">
        <f t="shared" si="2"/>
        <v>41000</v>
      </c>
      <c r="N18" s="542">
        <f t="shared" si="2"/>
        <v>407493</v>
      </c>
      <c r="O18" s="542">
        <f t="shared" si="2"/>
        <v>4070285.79</v>
      </c>
      <c r="P18" s="542">
        <f t="shared" si="2"/>
        <v>41046.42</v>
      </c>
      <c r="Q18" s="542">
        <f t="shared" si="2"/>
        <v>21014494</v>
      </c>
    </row>
    <row r="19" spans="1:17" ht="18.75">
      <c r="A19" s="573" t="s">
        <v>239</v>
      </c>
      <c r="B19" s="574"/>
      <c r="C19" s="574"/>
      <c r="D19" s="574"/>
      <c r="E19" s="574"/>
      <c r="F19" s="574"/>
      <c r="G19" s="575"/>
      <c r="H19" s="576"/>
      <c r="I19" s="577" t="s">
        <v>239</v>
      </c>
      <c r="J19" s="578"/>
      <c r="K19" s="578"/>
      <c r="L19" s="578"/>
      <c r="M19" s="578"/>
      <c r="N19" s="578"/>
      <c r="O19" s="578"/>
      <c r="P19" s="578"/>
      <c r="Q19" s="579"/>
    </row>
    <row r="20" spans="1:17" ht="18.75">
      <c r="A20" s="539" t="s">
        <v>476</v>
      </c>
      <c r="B20" s="505">
        <v>785000</v>
      </c>
      <c r="C20" s="505">
        <v>911371.39</v>
      </c>
      <c r="D20" s="505"/>
      <c r="E20" s="505">
        <f>SUM(C20:D20)</f>
        <v>911371.39</v>
      </c>
      <c r="F20" s="505"/>
      <c r="G20" s="505"/>
      <c r="H20" s="505"/>
      <c r="I20" s="539" t="s">
        <v>476</v>
      </c>
      <c r="J20" s="505"/>
      <c r="K20" s="505"/>
      <c r="L20" s="505"/>
      <c r="M20" s="505"/>
      <c r="N20" s="505"/>
      <c r="O20" s="505"/>
      <c r="P20" s="505"/>
      <c r="Q20" s="505"/>
    </row>
    <row r="21" spans="1:17" ht="18.75">
      <c r="A21" s="539" t="s">
        <v>477</v>
      </c>
      <c r="B21" s="505">
        <v>564000</v>
      </c>
      <c r="C21" s="505">
        <v>714632</v>
      </c>
      <c r="D21" s="505"/>
      <c r="E21" s="505">
        <f aca="true" t="shared" si="3" ref="E21:E26">SUM(C21:D21)</f>
        <v>714632</v>
      </c>
      <c r="F21" s="505"/>
      <c r="G21" s="505"/>
      <c r="H21" s="505"/>
      <c r="I21" s="539" t="s">
        <v>477</v>
      </c>
      <c r="J21" s="505"/>
      <c r="K21" s="505"/>
      <c r="L21" s="505"/>
      <c r="M21" s="505"/>
      <c r="N21" s="505"/>
      <c r="O21" s="505"/>
      <c r="P21" s="505"/>
      <c r="Q21" s="505"/>
    </row>
    <row r="22" spans="1:17" ht="18.75">
      <c r="A22" s="539" t="s">
        <v>478</v>
      </c>
      <c r="B22" s="505">
        <v>550500</v>
      </c>
      <c r="C22" s="505">
        <v>605626.85</v>
      </c>
      <c r="D22" s="505"/>
      <c r="E22" s="505">
        <f t="shared" si="3"/>
        <v>605626.85</v>
      </c>
      <c r="F22" s="505"/>
      <c r="G22" s="505"/>
      <c r="H22" s="505"/>
      <c r="I22" s="539" t="s">
        <v>478</v>
      </c>
      <c r="J22" s="505"/>
      <c r="K22" s="505"/>
      <c r="L22" s="505"/>
      <c r="M22" s="505"/>
      <c r="N22" s="505"/>
      <c r="O22" s="505"/>
      <c r="P22" s="505"/>
      <c r="Q22" s="505"/>
    </row>
    <row r="23" spans="1:17" ht="18.75">
      <c r="A23" s="539" t="s">
        <v>479</v>
      </c>
      <c r="B23" s="505">
        <v>419000</v>
      </c>
      <c r="C23" s="505">
        <v>160600</v>
      </c>
      <c r="D23" s="505"/>
      <c r="E23" s="505">
        <f t="shared" si="3"/>
        <v>160600</v>
      </c>
      <c r="F23" s="505"/>
      <c r="G23" s="505"/>
      <c r="H23" s="505"/>
      <c r="I23" s="539" t="s">
        <v>479</v>
      </c>
      <c r="J23" s="505"/>
      <c r="K23" s="505"/>
      <c r="L23" s="505"/>
      <c r="M23" s="505"/>
      <c r="N23" s="505"/>
      <c r="O23" s="505"/>
      <c r="P23" s="505"/>
      <c r="Q23" s="505"/>
    </row>
    <row r="24" spans="1:17" ht="18.75">
      <c r="A24" s="539" t="s">
        <v>480</v>
      </c>
      <c r="B24" s="505">
        <v>21936000</v>
      </c>
      <c r="C24" s="505">
        <v>25729226.08</v>
      </c>
      <c r="D24" s="505"/>
      <c r="E24" s="505">
        <f t="shared" si="3"/>
        <v>25729226.08</v>
      </c>
      <c r="F24" s="505"/>
      <c r="G24" s="505"/>
      <c r="H24" s="505"/>
      <c r="I24" s="539" t="s">
        <v>480</v>
      </c>
      <c r="J24" s="505"/>
      <c r="K24" s="505"/>
      <c r="L24" s="505"/>
      <c r="M24" s="505"/>
      <c r="N24" s="505"/>
      <c r="O24" s="505"/>
      <c r="P24" s="505"/>
      <c r="Q24" s="505"/>
    </row>
    <row r="25" spans="1:17" ht="18.75">
      <c r="A25" s="539" t="s">
        <v>59</v>
      </c>
      <c r="B25" s="505">
        <v>19060000</v>
      </c>
      <c r="C25" s="505">
        <v>16676428</v>
      </c>
      <c r="D25" s="505"/>
      <c r="E25" s="505">
        <f t="shared" si="3"/>
        <v>16676428</v>
      </c>
      <c r="F25" s="505"/>
      <c r="G25" s="505"/>
      <c r="H25" s="505"/>
      <c r="I25" s="539" t="s">
        <v>59</v>
      </c>
      <c r="J25" s="505"/>
      <c r="K25" s="505"/>
      <c r="L25" s="505"/>
      <c r="M25" s="505"/>
      <c r="N25" s="505"/>
      <c r="O25" s="505"/>
      <c r="P25" s="505"/>
      <c r="Q25" s="505"/>
    </row>
    <row r="26" spans="1:17" ht="18.75">
      <c r="A26" s="539" t="s">
        <v>481</v>
      </c>
      <c r="B26" s="505"/>
      <c r="C26" s="505"/>
      <c r="D26" s="505">
        <v>28870755.79</v>
      </c>
      <c r="E26" s="505">
        <f t="shared" si="3"/>
        <v>28870755.79</v>
      </c>
      <c r="F26" s="505"/>
      <c r="G26" s="505"/>
      <c r="H26" s="505"/>
      <c r="I26" s="539" t="s">
        <v>481</v>
      </c>
      <c r="J26" s="505"/>
      <c r="K26" s="505"/>
      <c r="L26" s="505"/>
      <c r="M26" s="505"/>
      <c r="N26" s="505"/>
      <c r="O26" s="505"/>
      <c r="P26" s="505"/>
      <c r="Q26" s="505"/>
    </row>
    <row r="27" spans="1:17" ht="19.5" thickBot="1">
      <c r="A27" s="580" t="s">
        <v>482</v>
      </c>
      <c r="B27" s="542">
        <f>SUM(B20:B26)</f>
        <v>43314500</v>
      </c>
      <c r="C27" s="542">
        <f aca="true" t="shared" si="4" ref="C27:H27">SUM(C20:C26)</f>
        <v>44797884.32</v>
      </c>
      <c r="D27" s="542">
        <f t="shared" si="4"/>
        <v>28870755.79</v>
      </c>
      <c r="E27" s="542">
        <f t="shared" si="4"/>
        <v>73668640.11</v>
      </c>
      <c r="F27" s="542">
        <f t="shared" si="4"/>
        <v>0</v>
      </c>
      <c r="G27" s="542">
        <f t="shared" si="4"/>
        <v>0</v>
      </c>
      <c r="H27" s="542">
        <f t="shared" si="4"/>
        <v>0</v>
      </c>
      <c r="I27" s="572" t="s">
        <v>482</v>
      </c>
      <c r="J27" s="542">
        <f>SUM(J20:J26)</f>
        <v>0</v>
      </c>
      <c r="K27" s="542">
        <f aca="true" t="shared" si="5" ref="K27:Q27">SUM(K20:K26)</f>
        <v>0</v>
      </c>
      <c r="L27" s="542">
        <f t="shared" si="5"/>
        <v>0</v>
      </c>
      <c r="M27" s="542">
        <f t="shared" si="5"/>
        <v>0</v>
      </c>
      <c r="N27" s="542">
        <f t="shared" si="5"/>
        <v>0</v>
      </c>
      <c r="O27" s="542">
        <f t="shared" si="5"/>
        <v>0</v>
      </c>
      <c r="P27" s="542">
        <f t="shared" si="5"/>
        <v>0</v>
      </c>
      <c r="Q27" s="542">
        <f t="shared" si="5"/>
        <v>0</v>
      </c>
    </row>
    <row r="28" spans="1:17" ht="18.75">
      <c r="A28" s="581" t="s">
        <v>483</v>
      </c>
      <c r="B28" s="582"/>
      <c r="C28" s="582"/>
      <c r="D28" s="582"/>
      <c r="E28" s="582">
        <f>E27-E18</f>
        <v>10898082.36</v>
      </c>
      <c r="F28" s="582"/>
      <c r="G28" s="582"/>
      <c r="H28" s="582"/>
      <c r="I28" s="581" t="s">
        <v>483</v>
      </c>
      <c r="J28" s="583"/>
      <c r="K28" s="583"/>
      <c r="L28" s="583"/>
      <c r="M28" s="583"/>
      <c r="N28" s="583"/>
      <c r="O28" s="583"/>
      <c r="P28" s="583"/>
      <c r="Q28" s="583"/>
    </row>
  </sheetData>
  <sheetProtection/>
  <mergeCells count="14">
    <mergeCell ref="A19:G19"/>
    <mergeCell ref="I19:Q19"/>
    <mergeCell ref="A4:A5"/>
    <mergeCell ref="B4:B5"/>
    <mergeCell ref="E4:E5"/>
    <mergeCell ref="I4:I5"/>
    <mergeCell ref="A6:G6"/>
    <mergeCell ref="I6:Q6"/>
    <mergeCell ref="A1:H1"/>
    <mergeCell ref="I1:P1"/>
    <mergeCell ref="A2:H2"/>
    <mergeCell ref="I2:Q2"/>
    <mergeCell ref="A3:H3"/>
    <mergeCell ref="I3:Q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3">
      <selection activeCell="E31" sqref="E31"/>
    </sheetView>
  </sheetViews>
  <sheetFormatPr defaultColWidth="9.140625" defaultRowHeight="15"/>
  <cols>
    <col min="1" max="1" width="20.00390625" style="0" customWidth="1"/>
    <col min="2" max="9" width="13.421875" style="0" customWidth="1"/>
  </cols>
  <sheetData>
    <row r="1" spans="1:9" ht="21">
      <c r="A1" s="492" t="s">
        <v>27</v>
      </c>
      <c r="B1" s="492"/>
      <c r="C1" s="492"/>
      <c r="D1" s="492"/>
      <c r="E1" s="492"/>
      <c r="F1" s="492"/>
      <c r="G1" s="492"/>
      <c r="H1" s="492"/>
      <c r="I1" s="492"/>
    </row>
    <row r="2" spans="1:9" ht="21">
      <c r="A2" s="492" t="s">
        <v>484</v>
      </c>
      <c r="B2" s="492"/>
      <c r="C2" s="492"/>
      <c r="D2" s="492"/>
      <c r="E2" s="492"/>
      <c r="F2" s="492"/>
      <c r="G2" s="492"/>
      <c r="H2" s="492"/>
      <c r="I2" s="492"/>
    </row>
    <row r="3" spans="1:9" ht="21">
      <c r="A3" s="493" t="s">
        <v>384</v>
      </c>
      <c r="B3" s="493"/>
      <c r="C3" s="493"/>
      <c r="D3" s="493"/>
      <c r="E3" s="493"/>
      <c r="F3" s="493"/>
      <c r="G3" s="493"/>
      <c r="H3" s="493"/>
      <c r="I3" s="493"/>
    </row>
    <row r="4" spans="1:9" ht="18.75">
      <c r="A4" s="495" t="s">
        <v>118</v>
      </c>
      <c r="B4" s="495" t="s">
        <v>386</v>
      </c>
      <c r="C4" s="557" t="s">
        <v>485</v>
      </c>
      <c r="D4" s="558" t="s">
        <v>463</v>
      </c>
      <c r="E4" s="558" t="s">
        <v>485</v>
      </c>
      <c r="F4" s="559" t="s">
        <v>78</v>
      </c>
      <c r="G4" s="560" t="s">
        <v>442</v>
      </c>
      <c r="H4" s="560" t="s">
        <v>443</v>
      </c>
      <c r="I4" s="561" t="s">
        <v>444</v>
      </c>
    </row>
    <row r="5" spans="1:9" ht="18.75">
      <c r="A5" s="513"/>
      <c r="B5" s="513"/>
      <c r="C5" s="584" t="s">
        <v>388</v>
      </c>
      <c r="D5" s="562" t="s">
        <v>470</v>
      </c>
      <c r="E5" s="562" t="s">
        <v>21</v>
      </c>
      <c r="F5" s="563"/>
      <c r="G5" s="564" t="s">
        <v>448</v>
      </c>
      <c r="H5" s="565" t="s">
        <v>449</v>
      </c>
      <c r="I5" s="564" t="s">
        <v>450</v>
      </c>
    </row>
    <row r="6" spans="1:9" ht="18.75">
      <c r="A6" s="532" t="s">
        <v>454</v>
      </c>
      <c r="B6" s="533"/>
      <c r="C6" s="533"/>
      <c r="D6" s="533"/>
      <c r="E6" s="533"/>
      <c r="F6" s="533"/>
      <c r="G6" s="533"/>
      <c r="H6" s="534"/>
      <c r="I6" s="568"/>
    </row>
    <row r="7" spans="1:9" ht="18.75">
      <c r="A7" s="569" t="s">
        <v>314</v>
      </c>
      <c r="B7" s="570">
        <v>2406375</v>
      </c>
      <c r="C7" s="570">
        <v>742894</v>
      </c>
      <c r="D7" s="505">
        <v>20271600</v>
      </c>
      <c r="E7" s="505"/>
      <c r="F7" s="505">
        <f>SUM(C7:E7)</f>
        <v>21014494</v>
      </c>
      <c r="G7" s="505"/>
      <c r="H7" s="505"/>
      <c r="I7" s="505"/>
    </row>
    <row r="8" spans="1:9" ht="18.75">
      <c r="A8" s="539" t="s">
        <v>397</v>
      </c>
      <c r="B8" s="505">
        <v>4142520</v>
      </c>
      <c r="C8" s="505">
        <v>3953520</v>
      </c>
      <c r="D8" s="505"/>
      <c r="E8" s="505"/>
      <c r="F8" s="505">
        <f aca="true" t="shared" si="0" ref="F8:F17">SUM(C8:E8)</f>
        <v>3953520</v>
      </c>
      <c r="G8" s="505">
        <v>3953520</v>
      </c>
      <c r="H8" s="505"/>
      <c r="I8" s="505"/>
    </row>
    <row r="9" spans="1:9" ht="18.75">
      <c r="A9" s="539" t="s">
        <v>398</v>
      </c>
      <c r="B9" s="505">
        <v>8936100</v>
      </c>
      <c r="C9" s="505">
        <v>7959860</v>
      </c>
      <c r="D9" s="505">
        <v>2109600</v>
      </c>
      <c r="E9" s="505"/>
      <c r="F9" s="505">
        <f t="shared" si="0"/>
        <v>10069460</v>
      </c>
      <c r="G9" s="505">
        <v>3774820</v>
      </c>
      <c r="H9" s="505">
        <v>713230</v>
      </c>
      <c r="I9" s="505">
        <v>2416988</v>
      </c>
    </row>
    <row r="10" spans="1:9" ht="18.75">
      <c r="A10" s="539" t="s">
        <v>312</v>
      </c>
      <c r="B10" s="505">
        <v>514500</v>
      </c>
      <c r="C10" s="505">
        <v>182241</v>
      </c>
      <c r="D10" s="505">
        <v>13782</v>
      </c>
      <c r="E10" s="505"/>
      <c r="F10" s="505">
        <f t="shared" si="0"/>
        <v>196023</v>
      </c>
      <c r="G10" s="505">
        <v>112352</v>
      </c>
      <c r="H10" s="505"/>
      <c r="I10" s="505">
        <v>18932</v>
      </c>
    </row>
    <row r="11" spans="1:9" ht="18.75">
      <c r="A11" s="539" t="s">
        <v>268</v>
      </c>
      <c r="B11" s="505">
        <v>7678530</v>
      </c>
      <c r="C11" s="505">
        <v>3305459.7</v>
      </c>
      <c r="D11" s="505"/>
      <c r="E11" s="505">
        <v>115383</v>
      </c>
      <c r="F11" s="505">
        <f t="shared" si="0"/>
        <v>3420842.7</v>
      </c>
      <c r="G11" s="505">
        <v>1382738.68</v>
      </c>
      <c r="H11" s="505">
        <v>400443</v>
      </c>
      <c r="I11" s="505">
        <v>169152</v>
      </c>
    </row>
    <row r="12" spans="1:9" ht="18.75">
      <c r="A12" s="539" t="s">
        <v>289</v>
      </c>
      <c r="B12" s="505">
        <v>3922960</v>
      </c>
      <c r="C12" s="505">
        <v>2994675.04</v>
      </c>
      <c r="D12" s="505">
        <v>326400</v>
      </c>
      <c r="E12" s="505"/>
      <c r="F12" s="505">
        <f t="shared" si="0"/>
        <v>3321075.04</v>
      </c>
      <c r="G12" s="505">
        <v>781951.39</v>
      </c>
      <c r="H12" s="505"/>
      <c r="I12" s="505">
        <v>2324542.4</v>
      </c>
    </row>
    <row r="13" spans="1:9" ht="18.75">
      <c r="A13" s="539" t="s">
        <v>400</v>
      </c>
      <c r="B13" s="505">
        <v>1409000</v>
      </c>
      <c r="C13" s="505">
        <v>1243003.22</v>
      </c>
      <c r="D13" s="505">
        <v>1023788.79</v>
      </c>
      <c r="E13" s="505"/>
      <c r="F13" s="505">
        <f t="shared" si="0"/>
        <v>2266792.01</v>
      </c>
      <c r="G13" s="505">
        <v>526217.26</v>
      </c>
      <c r="H13" s="505"/>
      <c r="I13" s="505">
        <v>16785.96</v>
      </c>
    </row>
    <row r="14" spans="1:9" ht="18.75">
      <c r="A14" s="539" t="s">
        <v>355</v>
      </c>
      <c r="B14" s="505">
        <v>63000</v>
      </c>
      <c r="C14" s="505">
        <v>52500</v>
      </c>
      <c r="D14" s="505">
        <v>526975</v>
      </c>
      <c r="E14" s="505">
        <v>3387000</v>
      </c>
      <c r="F14" s="505">
        <f t="shared" si="0"/>
        <v>3966475</v>
      </c>
      <c r="G14" s="505">
        <v>8500</v>
      </c>
      <c r="H14" s="505">
        <v>3913975</v>
      </c>
      <c r="I14" s="505"/>
    </row>
    <row r="15" spans="1:9" ht="18.75">
      <c r="A15" s="539" t="s">
        <v>358</v>
      </c>
      <c r="B15" s="505">
        <v>7516100</v>
      </c>
      <c r="C15" s="505">
        <v>7095379</v>
      </c>
      <c r="D15" s="505">
        <v>4445865</v>
      </c>
      <c r="E15" s="505">
        <v>5920875</v>
      </c>
      <c r="F15" s="505">
        <f t="shared" si="0"/>
        <v>17462119</v>
      </c>
      <c r="G15" s="505">
        <v>47200</v>
      </c>
      <c r="H15" s="505"/>
      <c r="I15" s="505">
        <v>4445865</v>
      </c>
    </row>
    <row r="16" spans="1:9" ht="18.75">
      <c r="A16" s="539" t="s">
        <v>256</v>
      </c>
      <c r="B16" s="505">
        <v>2425800</v>
      </c>
      <c r="C16" s="505">
        <v>2425800</v>
      </c>
      <c r="D16" s="505"/>
      <c r="E16" s="505"/>
      <c r="F16" s="505">
        <f t="shared" si="0"/>
        <v>2425800</v>
      </c>
      <c r="G16" s="505">
        <v>590000</v>
      </c>
      <c r="H16" s="505">
        <v>70000</v>
      </c>
      <c r="I16" s="505">
        <v>1380800</v>
      </c>
    </row>
    <row r="17" spans="1:9" ht="18.75">
      <c r="A17" s="539" t="s">
        <v>404</v>
      </c>
      <c r="B17" s="505">
        <v>4299615</v>
      </c>
      <c r="C17" s="505">
        <v>4097215</v>
      </c>
      <c r="D17" s="505"/>
      <c r="E17" s="505"/>
      <c r="F17" s="505">
        <f t="shared" si="0"/>
        <v>4097215</v>
      </c>
      <c r="G17" s="505">
        <v>32000</v>
      </c>
      <c r="H17" s="505"/>
      <c r="I17" s="505">
        <v>3543600</v>
      </c>
    </row>
    <row r="18" spans="1:9" ht="19.5" thickBot="1">
      <c r="A18" s="572" t="s">
        <v>475</v>
      </c>
      <c r="B18" s="542">
        <f>SUM(B7:B17)</f>
        <v>43314500</v>
      </c>
      <c r="C18" s="542">
        <f aca="true" t="shared" si="1" ref="C18:I18">SUM(C7:C17)</f>
        <v>34052546.95999999</v>
      </c>
      <c r="D18" s="542">
        <f t="shared" si="1"/>
        <v>28718010.79</v>
      </c>
      <c r="E18" s="542">
        <f t="shared" si="1"/>
        <v>9423258</v>
      </c>
      <c r="F18" s="542">
        <f t="shared" si="1"/>
        <v>72193815.75</v>
      </c>
      <c r="G18" s="542">
        <f t="shared" si="1"/>
        <v>11209299.33</v>
      </c>
      <c r="H18" s="542">
        <f t="shared" si="1"/>
        <v>5097648</v>
      </c>
      <c r="I18" s="542">
        <f t="shared" si="1"/>
        <v>14316665.36</v>
      </c>
    </row>
    <row r="19" spans="1:9" ht="18.75">
      <c r="A19" s="573" t="s">
        <v>239</v>
      </c>
      <c r="B19" s="574"/>
      <c r="C19" s="574"/>
      <c r="D19" s="574"/>
      <c r="E19" s="574"/>
      <c r="F19" s="574"/>
      <c r="G19" s="574"/>
      <c r="H19" s="575"/>
      <c r="I19" s="576"/>
    </row>
    <row r="20" spans="1:9" ht="18.75">
      <c r="A20" s="539" t="s">
        <v>476</v>
      </c>
      <c r="B20" s="505">
        <v>785000</v>
      </c>
      <c r="C20" s="505">
        <v>911371.39</v>
      </c>
      <c r="D20" s="505"/>
      <c r="E20" s="505"/>
      <c r="F20" s="505">
        <f>SUM(C20:E20)</f>
        <v>911371.39</v>
      </c>
      <c r="G20" s="505"/>
      <c r="H20" s="505"/>
      <c r="I20" s="505"/>
    </row>
    <row r="21" spans="1:9" ht="18.75">
      <c r="A21" s="539" t="s">
        <v>477</v>
      </c>
      <c r="B21" s="505">
        <v>564000</v>
      </c>
      <c r="C21" s="505">
        <v>714632</v>
      </c>
      <c r="D21" s="505"/>
      <c r="E21" s="505"/>
      <c r="F21" s="505">
        <f aca="true" t="shared" si="2" ref="F21:F26">SUM(C21:E21)</f>
        <v>714632</v>
      </c>
      <c r="G21" s="505"/>
      <c r="H21" s="505"/>
      <c r="I21" s="505"/>
    </row>
    <row r="22" spans="1:9" ht="18.75">
      <c r="A22" s="539" t="s">
        <v>478</v>
      </c>
      <c r="B22" s="505">
        <v>550500</v>
      </c>
      <c r="C22" s="505">
        <v>605626.85</v>
      </c>
      <c r="D22" s="505"/>
      <c r="E22" s="505"/>
      <c r="F22" s="505">
        <f t="shared" si="2"/>
        <v>605626.85</v>
      </c>
      <c r="G22" s="505"/>
      <c r="H22" s="505"/>
      <c r="I22" s="505"/>
    </row>
    <row r="23" spans="1:9" ht="18.75">
      <c r="A23" s="539" t="s">
        <v>479</v>
      </c>
      <c r="B23" s="505">
        <v>419000</v>
      </c>
      <c r="C23" s="505">
        <v>160600</v>
      </c>
      <c r="D23" s="505"/>
      <c r="E23" s="505"/>
      <c r="F23" s="505">
        <f t="shared" si="2"/>
        <v>160600</v>
      </c>
      <c r="G23" s="505"/>
      <c r="H23" s="505"/>
      <c r="I23" s="505"/>
    </row>
    <row r="24" spans="1:9" ht="18.75">
      <c r="A24" s="539" t="s">
        <v>480</v>
      </c>
      <c r="B24" s="505">
        <v>21936000</v>
      </c>
      <c r="C24" s="505">
        <v>25729226.08</v>
      </c>
      <c r="D24" s="505"/>
      <c r="E24" s="505"/>
      <c r="F24" s="505">
        <f t="shared" si="2"/>
        <v>25729226.08</v>
      </c>
      <c r="G24" s="505"/>
      <c r="H24" s="505"/>
      <c r="I24" s="505"/>
    </row>
    <row r="25" spans="1:9" ht="18.75">
      <c r="A25" s="539" t="s">
        <v>59</v>
      </c>
      <c r="B25" s="505">
        <v>19060000</v>
      </c>
      <c r="C25" s="505">
        <v>16676428</v>
      </c>
      <c r="D25" s="505"/>
      <c r="E25" s="505"/>
      <c r="F25" s="505">
        <f t="shared" si="2"/>
        <v>16676428</v>
      </c>
      <c r="G25" s="505"/>
      <c r="H25" s="505"/>
      <c r="I25" s="505"/>
    </row>
    <row r="26" spans="1:9" ht="18.75">
      <c r="A26" s="539" t="s">
        <v>481</v>
      </c>
      <c r="B26" s="505"/>
      <c r="C26" s="505"/>
      <c r="D26" s="505">
        <v>28870755.79</v>
      </c>
      <c r="E26" s="505"/>
      <c r="F26" s="505">
        <f t="shared" si="2"/>
        <v>28870755.79</v>
      </c>
      <c r="G26" s="505"/>
      <c r="H26" s="505"/>
      <c r="I26" s="505"/>
    </row>
    <row r="27" spans="1:9" ht="19.5" thickBot="1">
      <c r="A27" s="580" t="s">
        <v>482</v>
      </c>
      <c r="B27" s="542">
        <f>SUM(B20:B26)</f>
        <v>43314500</v>
      </c>
      <c r="C27" s="542">
        <f aca="true" t="shared" si="3" ref="C27:I27">SUM(C20:C26)</f>
        <v>44797884.32</v>
      </c>
      <c r="D27" s="542">
        <f t="shared" si="3"/>
        <v>28870755.79</v>
      </c>
      <c r="E27" s="542">
        <f t="shared" si="3"/>
        <v>0</v>
      </c>
      <c r="F27" s="542">
        <f t="shared" si="3"/>
        <v>73668640.11</v>
      </c>
      <c r="G27" s="542">
        <f t="shared" si="3"/>
        <v>0</v>
      </c>
      <c r="H27" s="542">
        <f t="shared" si="3"/>
        <v>0</v>
      </c>
      <c r="I27" s="542">
        <f t="shared" si="3"/>
        <v>0</v>
      </c>
    </row>
    <row r="28" spans="1:9" ht="18.75">
      <c r="A28" s="581" t="s">
        <v>483</v>
      </c>
      <c r="B28" s="582"/>
      <c r="C28" s="582"/>
      <c r="D28" s="582"/>
      <c r="E28" s="582"/>
      <c r="F28" s="582">
        <f>F27-F18</f>
        <v>1474824.3599999994</v>
      </c>
      <c r="G28" s="582"/>
      <c r="H28" s="582"/>
      <c r="I28" s="582"/>
    </row>
    <row r="29" spans="1:9" ht="18.75">
      <c r="A29" s="543"/>
      <c r="B29" s="543"/>
      <c r="C29" s="543"/>
      <c r="D29" s="543"/>
      <c r="E29" s="543"/>
      <c r="F29" s="543"/>
      <c r="G29" s="543"/>
      <c r="H29" s="543"/>
      <c r="I29" s="543"/>
    </row>
  </sheetData>
  <sheetProtection/>
  <mergeCells count="8">
    <mergeCell ref="A6:H6"/>
    <mergeCell ref="A19:H19"/>
    <mergeCell ref="A1:I1"/>
    <mergeCell ref="A2:I2"/>
    <mergeCell ref="A3:I3"/>
    <mergeCell ref="A4:A5"/>
    <mergeCell ref="B4:B5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3">
      <selection activeCell="E35" sqref="E35"/>
    </sheetView>
  </sheetViews>
  <sheetFormatPr defaultColWidth="9.140625" defaultRowHeight="15"/>
  <cols>
    <col min="8" max="8" width="13.421875" style="0" customWidth="1"/>
  </cols>
  <sheetData>
    <row r="1" spans="1:8" ht="24.75">
      <c r="A1" s="414" t="s">
        <v>27</v>
      </c>
      <c r="B1" s="414"/>
      <c r="C1" s="414"/>
      <c r="D1" s="414"/>
      <c r="E1" s="414"/>
      <c r="F1" s="414"/>
      <c r="G1" s="414"/>
      <c r="H1" s="414"/>
    </row>
    <row r="2" spans="1:8" ht="24.75">
      <c r="A2" s="414" t="s">
        <v>28</v>
      </c>
      <c r="B2" s="414"/>
      <c r="C2" s="414"/>
      <c r="D2" s="414"/>
      <c r="E2" s="414"/>
      <c r="F2" s="414"/>
      <c r="G2" s="414"/>
      <c r="H2" s="414"/>
    </row>
    <row r="3" spans="1:8" ht="24.75">
      <c r="A3" s="414" t="s">
        <v>29</v>
      </c>
      <c r="B3" s="414"/>
      <c r="C3" s="414"/>
      <c r="D3" s="414"/>
      <c r="E3" s="414"/>
      <c r="F3" s="414"/>
      <c r="G3" s="414"/>
      <c r="H3" s="414"/>
    </row>
    <row r="4" spans="1:8" ht="24.75">
      <c r="A4" s="41"/>
      <c r="B4" s="41"/>
      <c r="C4" s="41"/>
      <c r="D4" s="41"/>
      <c r="E4" s="41"/>
      <c r="F4" s="41"/>
      <c r="G4" s="41"/>
      <c r="H4" s="41"/>
    </row>
    <row r="5" spans="1:8" ht="22.5">
      <c r="A5" s="48" t="s">
        <v>79</v>
      </c>
      <c r="B5" s="42"/>
      <c r="C5" s="42"/>
      <c r="D5" s="42"/>
      <c r="E5" s="42"/>
      <c r="F5" s="42"/>
      <c r="G5" s="42"/>
      <c r="H5" s="42"/>
    </row>
    <row r="6" spans="1:8" ht="22.5">
      <c r="A6" s="43" t="s">
        <v>80</v>
      </c>
      <c r="B6" s="42"/>
      <c r="C6" s="42"/>
      <c r="D6" s="42"/>
      <c r="E6" s="42"/>
      <c r="F6" s="42"/>
      <c r="G6" s="42"/>
      <c r="H6" s="44"/>
    </row>
    <row r="7" spans="1:8" ht="22.5">
      <c r="A7" s="43" t="s">
        <v>81</v>
      </c>
      <c r="B7" s="42"/>
      <c r="C7" s="42"/>
      <c r="D7" s="42"/>
      <c r="E7" s="42"/>
      <c r="F7" s="42"/>
      <c r="G7" s="42"/>
      <c r="H7" s="42"/>
    </row>
    <row r="8" spans="1:8" ht="22.5">
      <c r="A8" s="42"/>
      <c r="B8" s="43" t="s">
        <v>82</v>
      </c>
      <c r="C8" s="42"/>
      <c r="D8" s="42"/>
      <c r="E8" s="42"/>
      <c r="F8" s="42"/>
      <c r="G8" s="42"/>
      <c r="H8" s="44">
        <v>22689453.51</v>
      </c>
    </row>
    <row r="9" spans="1:8" ht="22.5">
      <c r="A9" s="42"/>
      <c r="B9" s="43" t="s">
        <v>83</v>
      </c>
      <c r="C9" s="42"/>
      <c r="D9" s="42"/>
      <c r="E9" s="42"/>
      <c r="F9" s="42"/>
      <c r="G9" s="42"/>
      <c r="H9" s="44">
        <v>16308996.53</v>
      </c>
    </row>
    <row r="10" spans="1:8" ht="22.5">
      <c r="A10" s="42"/>
      <c r="B10" s="43" t="s">
        <v>84</v>
      </c>
      <c r="C10" s="42"/>
      <c r="D10" s="42"/>
      <c r="E10" s="42"/>
      <c r="F10" s="42"/>
      <c r="G10" s="42"/>
      <c r="H10" s="44">
        <v>22438.37</v>
      </c>
    </row>
    <row r="11" spans="1:8" ht="22.5">
      <c r="A11" s="42"/>
      <c r="B11" s="43" t="s">
        <v>85</v>
      </c>
      <c r="C11" s="42"/>
      <c r="D11" s="42"/>
      <c r="E11" s="42"/>
      <c r="F11" s="42"/>
      <c r="G11" s="42"/>
      <c r="H11" s="44">
        <v>9201470.63</v>
      </c>
    </row>
    <row r="12" spans="1:8" ht="22.5">
      <c r="A12" s="42"/>
      <c r="B12" s="43" t="s">
        <v>86</v>
      </c>
      <c r="C12" s="42"/>
      <c r="D12" s="42"/>
      <c r="E12" s="42"/>
      <c r="F12" s="42"/>
      <c r="G12" s="42"/>
      <c r="H12" s="44">
        <v>11547293.23</v>
      </c>
    </row>
    <row r="13" spans="1:8" ht="22.5">
      <c r="A13" s="42"/>
      <c r="B13" s="43" t="s">
        <v>87</v>
      </c>
      <c r="C13" s="42"/>
      <c r="D13" s="42"/>
      <c r="E13" s="42"/>
      <c r="F13" s="42"/>
      <c r="G13" s="42"/>
      <c r="H13" s="44">
        <v>5.23</v>
      </c>
    </row>
    <row r="14" spans="1:8" ht="22.5">
      <c r="A14" s="42"/>
      <c r="B14" s="43" t="s">
        <v>88</v>
      </c>
      <c r="C14" s="42"/>
      <c r="D14" s="42"/>
      <c r="E14" s="42"/>
      <c r="F14" s="42"/>
      <c r="G14" s="42"/>
      <c r="H14" s="44">
        <v>17037.36</v>
      </c>
    </row>
    <row r="15" spans="1:8" ht="23.25" thickBot="1">
      <c r="A15" s="42"/>
      <c r="B15" s="42"/>
      <c r="C15" s="42"/>
      <c r="D15" s="42"/>
      <c r="E15" s="45" t="s">
        <v>78</v>
      </c>
      <c r="F15" s="42"/>
      <c r="G15" s="42"/>
      <c r="H15" s="46">
        <v>59786694.85999999</v>
      </c>
    </row>
    <row r="16" spans="1:8" ht="23.25" thickTop="1">
      <c r="A16" s="42"/>
      <c r="B16" s="42"/>
      <c r="C16" s="42"/>
      <c r="D16" s="42"/>
      <c r="E16" s="45"/>
      <c r="F16" s="42"/>
      <c r="G16" s="42"/>
      <c r="H16" s="47"/>
    </row>
    <row r="17" spans="1:8" ht="22.5">
      <c r="A17" s="42"/>
      <c r="B17" s="42"/>
      <c r="C17" s="42"/>
      <c r="D17" s="42"/>
      <c r="E17" s="45"/>
      <c r="F17" s="42"/>
      <c r="G17" s="42"/>
      <c r="H17" s="47"/>
    </row>
    <row r="18" spans="1:8" ht="22.5">
      <c r="A18" s="42"/>
      <c r="B18" s="42"/>
      <c r="C18" s="42"/>
      <c r="D18" s="42"/>
      <c r="E18" s="45"/>
      <c r="F18" s="42"/>
      <c r="G18" s="42"/>
      <c r="H18" s="47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6">
      <selection activeCell="F35" sqref="F35"/>
    </sheetView>
  </sheetViews>
  <sheetFormatPr defaultColWidth="9.140625" defaultRowHeight="15"/>
  <cols>
    <col min="8" max="8" width="16.28125" style="0" customWidth="1"/>
  </cols>
  <sheetData>
    <row r="1" spans="1:8" ht="24.75">
      <c r="A1" s="415" t="s">
        <v>27</v>
      </c>
      <c r="B1" s="415"/>
      <c r="C1" s="415"/>
      <c r="D1" s="415"/>
      <c r="E1" s="415"/>
      <c r="F1" s="415"/>
      <c r="G1" s="415"/>
      <c r="H1" s="415"/>
    </row>
    <row r="2" spans="1:8" ht="24.75">
      <c r="A2" s="415" t="s">
        <v>28</v>
      </c>
      <c r="B2" s="415"/>
      <c r="C2" s="415"/>
      <c r="D2" s="415"/>
      <c r="E2" s="415"/>
      <c r="F2" s="415"/>
      <c r="G2" s="415"/>
      <c r="H2" s="415"/>
    </row>
    <row r="3" spans="1:8" ht="24.75">
      <c r="A3" s="415" t="s">
        <v>29</v>
      </c>
      <c r="B3" s="415"/>
      <c r="C3" s="415"/>
      <c r="D3" s="415"/>
      <c r="E3" s="415"/>
      <c r="F3" s="415"/>
      <c r="G3" s="415"/>
      <c r="H3" s="415"/>
    </row>
    <row r="4" spans="1:8" ht="24.75">
      <c r="A4" s="49"/>
      <c r="B4" s="49"/>
      <c r="C4" s="49"/>
      <c r="D4" s="49"/>
      <c r="E4" s="49"/>
      <c r="F4" s="49"/>
      <c r="G4" s="49"/>
      <c r="H4" s="49"/>
    </row>
    <row r="5" spans="1:8" ht="22.5">
      <c r="A5" s="56" t="s">
        <v>89</v>
      </c>
      <c r="B5" s="50"/>
      <c r="C5" s="50"/>
      <c r="D5" s="50"/>
      <c r="E5" s="50"/>
      <c r="F5" s="50"/>
      <c r="G5" s="50"/>
      <c r="H5" s="50"/>
    </row>
    <row r="6" spans="1:8" ht="22.5">
      <c r="A6" s="50"/>
      <c r="B6" s="50"/>
      <c r="C6" s="50"/>
      <c r="D6" s="50"/>
      <c r="E6" s="50"/>
      <c r="F6" s="50"/>
      <c r="G6" s="50"/>
      <c r="H6" s="52"/>
    </row>
    <row r="8" spans="1:8" ht="22.5">
      <c r="A8" s="50"/>
      <c r="B8" s="51" t="s">
        <v>90</v>
      </c>
      <c r="C8" s="50"/>
      <c r="D8" s="50"/>
      <c r="E8" s="50"/>
      <c r="F8" s="50"/>
      <c r="G8" s="50"/>
      <c r="H8" s="52">
        <v>810810</v>
      </c>
    </row>
    <row r="9" spans="1:8" ht="22.5">
      <c r="A9" s="50"/>
      <c r="B9" s="51" t="s">
        <v>91</v>
      </c>
      <c r="C9" s="50"/>
      <c r="D9" s="50"/>
      <c r="E9" s="50"/>
      <c r="F9" s="50"/>
      <c r="G9" s="50"/>
      <c r="H9" s="52">
        <v>198000</v>
      </c>
    </row>
    <row r="10" spans="1:8" ht="22.5">
      <c r="A10" s="50"/>
      <c r="B10" s="51" t="s">
        <v>92</v>
      </c>
      <c r="C10" s="50"/>
      <c r="D10" s="50"/>
      <c r="E10" s="50"/>
      <c r="F10" s="50"/>
      <c r="G10" s="50"/>
      <c r="H10" s="52">
        <v>230000</v>
      </c>
    </row>
    <row r="11" spans="1:8" ht="22.5">
      <c r="A11" s="50"/>
      <c r="B11" s="51" t="s">
        <v>93</v>
      </c>
      <c r="C11" s="50"/>
      <c r="D11" s="50"/>
      <c r="E11" s="50"/>
      <c r="F11" s="50"/>
      <c r="G11" s="50"/>
      <c r="H11" s="52">
        <v>74900</v>
      </c>
    </row>
    <row r="12" spans="1:8" ht="22.5">
      <c r="A12" s="50"/>
      <c r="B12" s="51" t="s">
        <v>94</v>
      </c>
      <c r="C12" s="50"/>
      <c r="D12" s="50"/>
      <c r="E12" s="50"/>
      <c r="F12" s="50"/>
      <c r="G12" s="50"/>
      <c r="H12" s="52">
        <v>149000</v>
      </c>
    </row>
    <row r="13" spans="1:8" ht="22.5">
      <c r="A13" s="50"/>
      <c r="B13" s="51" t="s">
        <v>95</v>
      </c>
      <c r="C13" s="50"/>
      <c r="D13" s="50"/>
      <c r="E13" s="50"/>
      <c r="F13" s="50"/>
      <c r="G13" s="50"/>
      <c r="H13" s="52">
        <v>26000</v>
      </c>
    </row>
    <row r="14" spans="1:8" ht="22.5">
      <c r="A14" s="51"/>
      <c r="B14" s="51" t="s">
        <v>96</v>
      </c>
      <c r="C14" s="51"/>
      <c r="D14" s="51"/>
      <c r="E14" s="51"/>
      <c r="F14" s="51"/>
      <c r="G14" s="51"/>
      <c r="H14" s="52">
        <v>35910</v>
      </c>
    </row>
    <row r="15" spans="1:8" ht="22.5">
      <c r="A15" s="51"/>
      <c r="B15" s="51" t="s">
        <v>97</v>
      </c>
      <c r="C15" s="51"/>
      <c r="D15" s="51"/>
      <c r="E15" s="51"/>
      <c r="F15" s="51"/>
      <c r="G15" s="51"/>
      <c r="H15" s="52">
        <v>206800</v>
      </c>
    </row>
    <row r="16" spans="1:8" ht="22.5">
      <c r="A16" s="51"/>
      <c r="B16" s="51" t="s">
        <v>98</v>
      </c>
      <c r="C16" s="51"/>
      <c r="D16" s="51"/>
      <c r="E16" s="51"/>
      <c r="F16" s="51"/>
      <c r="G16" s="51"/>
      <c r="H16" s="52">
        <v>240800</v>
      </c>
    </row>
    <row r="17" spans="1:8" ht="22.5">
      <c r="A17" s="51"/>
      <c r="B17" s="51"/>
      <c r="C17" s="51"/>
      <c r="D17" s="51"/>
      <c r="E17" s="53"/>
      <c r="F17" s="51"/>
      <c r="G17" s="51"/>
      <c r="H17" s="55"/>
    </row>
    <row r="18" spans="1:8" ht="23.25" thickBot="1">
      <c r="A18" s="51"/>
      <c r="B18" s="51"/>
      <c r="C18" s="51"/>
      <c r="D18" s="51"/>
      <c r="E18" s="53" t="s">
        <v>78</v>
      </c>
      <c r="F18" s="51"/>
      <c r="G18" s="51"/>
      <c r="H18" s="54">
        <v>1972220</v>
      </c>
    </row>
    <row r="19" spans="1:8" ht="23.25" thickTop="1">
      <c r="A19" s="51"/>
      <c r="B19" s="51"/>
      <c r="C19" s="51"/>
      <c r="D19" s="51"/>
      <c r="E19" s="53"/>
      <c r="F19" s="51"/>
      <c r="G19" s="51"/>
      <c r="H19" s="55"/>
    </row>
    <row r="20" spans="1:8" ht="22.5">
      <c r="A20" s="51"/>
      <c r="B20" s="51"/>
      <c r="C20" s="51"/>
      <c r="D20" s="51"/>
      <c r="E20" s="53"/>
      <c r="F20" s="51"/>
      <c r="G20" s="51"/>
      <c r="H20" s="55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28125" style="0" customWidth="1"/>
    <col min="4" max="4" width="9.00390625" style="0" customWidth="1"/>
  </cols>
  <sheetData>
    <row r="1" spans="1:4" ht="24.75">
      <c r="A1" s="416" t="s">
        <v>27</v>
      </c>
      <c r="B1" s="416"/>
      <c r="C1" s="416"/>
      <c r="D1" s="416"/>
    </row>
    <row r="2" spans="1:4" ht="24.75">
      <c r="A2" s="416" t="s">
        <v>28</v>
      </c>
      <c r="B2" s="416"/>
      <c r="C2" s="416"/>
      <c r="D2" s="416"/>
    </row>
    <row r="3" spans="1:4" ht="24.75">
      <c r="A3" s="416" t="s">
        <v>29</v>
      </c>
      <c r="B3" s="416"/>
      <c r="C3" s="416"/>
      <c r="D3" s="416"/>
    </row>
    <row r="4" spans="1:4" ht="24.75">
      <c r="A4" s="57"/>
      <c r="B4" s="57"/>
      <c r="C4" s="57"/>
      <c r="D4" s="57"/>
    </row>
    <row r="5" spans="1:4" ht="22.5">
      <c r="A5" s="60" t="s">
        <v>99</v>
      </c>
      <c r="B5" s="58"/>
      <c r="C5" s="58"/>
      <c r="D5" s="58"/>
    </row>
    <row r="6" spans="1:4" ht="22.5">
      <c r="A6" s="62" t="s">
        <v>100</v>
      </c>
      <c r="B6" s="62" t="s">
        <v>101</v>
      </c>
      <c r="C6" s="62" t="s">
        <v>102</v>
      </c>
      <c r="D6" s="62" t="s">
        <v>35</v>
      </c>
    </row>
    <row r="7" spans="1:4" ht="22.5">
      <c r="A7" s="63" t="s">
        <v>103</v>
      </c>
      <c r="B7" s="64">
        <v>2559</v>
      </c>
      <c r="C7" s="64">
        <v>2</v>
      </c>
      <c r="D7" s="65">
        <v>3720</v>
      </c>
    </row>
    <row r="8" spans="1:4" ht="22.5">
      <c r="A8" s="66" t="s">
        <v>104</v>
      </c>
      <c r="B8" s="67">
        <v>2559</v>
      </c>
      <c r="C8" s="67">
        <v>6</v>
      </c>
      <c r="D8" s="68">
        <v>579.39</v>
      </c>
    </row>
    <row r="9" spans="1:4" ht="22.5">
      <c r="A9" s="66"/>
      <c r="B9" s="67"/>
      <c r="C9" s="67"/>
      <c r="D9" s="68"/>
    </row>
    <row r="10" spans="1:4" ht="22.5">
      <c r="A10" s="69"/>
      <c r="B10" s="70"/>
      <c r="C10" s="70"/>
      <c r="D10" s="71"/>
    </row>
    <row r="11" spans="1:4" ht="22.5">
      <c r="A11" s="417" t="s">
        <v>105</v>
      </c>
      <c r="B11" s="418"/>
      <c r="C11" s="61">
        <v>8</v>
      </c>
      <c r="D11" s="72">
        <v>4299.39</v>
      </c>
    </row>
    <row r="12" spans="1:4" ht="22.5">
      <c r="A12" s="58"/>
      <c r="B12" s="59"/>
      <c r="C12" s="59"/>
      <c r="D12" s="58"/>
    </row>
  </sheetData>
  <sheetProtection/>
  <mergeCells count="4">
    <mergeCell ref="A1:D1"/>
    <mergeCell ref="A2:D2"/>
    <mergeCell ref="A3:D3"/>
    <mergeCell ref="A11:B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6">
      <selection activeCell="G8" sqref="G8"/>
    </sheetView>
  </sheetViews>
  <sheetFormatPr defaultColWidth="9.140625" defaultRowHeight="15"/>
  <cols>
    <col min="8" max="8" width="17.7109375" style="0" customWidth="1"/>
  </cols>
  <sheetData>
    <row r="1" spans="1:8" ht="24.75">
      <c r="A1" s="419" t="s">
        <v>27</v>
      </c>
      <c r="B1" s="419"/>
      <c r="C1" s="419"/>
      <c r="D1" s="419"/>
      <c r="E1" s="419"/>
      <c r="F1" s="419"/>
      <c r="G1" s="419"/>
      <c r="H1" s="419"/>
    </row>
    <row r="2" spans="1:8" ht="24.75">
      <c r="A2" s="419" t="s">
        <v>28</v>
      </c>
      <c r="B2" s="419"/>
      <c r="C2" s="419"/>
      <c r="D2" s="419"/>
      <c r="E2" s="419"/>
      <c r="F2" s="419"/>
      <c r="G2" s="419"/>
      <c r="H2" s="419"/>
    </row>
    <row r="3" spans="1:8" ht="24.75">
      <c r="A3" s="419" t="s">
        <v>29</v>
      </c>
      <c r="B3" s="419"/>
      <c r="C3" s="419"/>
      <c r="D3" s="419"/>
      <c r="E3" s="419"/>
      <c r="F3" s="419"/>
      <c r="G3" s="419"/>
      <c r="H3" s="419"/>
    </row>
    <row r="4" spans="1:8" ht="24.75">
      <c r="A4" s="73"/>
      <c r="B4" s="73"/>
      <c r="C4" s="73"/>
      <c r="D4" s="73"/>
      <c r="E4" s="73"/>
      <c r="F4" s="73"/>
      <c r="G4" s="73"/>
      <c r="H4" s="73"/>
    </row>
    <row r="5" spans="1:8" ht="22.5">
      <c r="A5" s="79" t="s">
        <v>106</v>
      </c>
      <c r="B5" s="74"/>
      <c r="C5" s="74"/>
      <c r="D5" s="74"/>
      <c r="E5" s="74"/>
      <c r="F5" s="74"/>
      <c r="G5" s="74"/>
      <c r="H5" s="74"/>
    </row>
    <row r="6" spans="1:8" ht="22.5">
      <c r="A6" s="74"/>
      <c r="B6" s="75" t="s">
        <v>107</v>
      </c>
      <c r="C6" s="74"/>
      <c r="D6" s="74"/>
      <c r="E6" s="74"/>
      <c r="F6" s="74"/>
      <c r="G6" s="74"/>
      <c r="H6" s="76">
        <v>14919.7</v>
      </c>
    </row>
    <row r="7" spans="1:8" ht="22.5">
      <c r="A7" s="74"/>
      <c r="B7" s="75" t="s">
        <v>108</v>
      </c>
      <c r="C7" s="74"/>
      <c r="D7" s="74"/>
      <c r="E7" s="74"/>
      <c r="F7" s="74"/>
      <c r="G7" s="74"/>
      <c r="H7" s="76">
        <v>17903.64</v>
      </c>
    </row>
    <row r="8" spans="1:8" ht="22.5">
      <c r="A8" s="74"/>
      <c r="B8" s="75" t="s">
        <v>109</v>
      </c>
      <c r="C8" s="74"/>
      <c r="D8" s="74"/>
      <c r="E8" s="74"/>
      <c r="F8" s="74"/>
      <c r="G8" s="74"/>
      <c r="H8" s="76">
        <v>730760.25</v>
      </c>
    </row>
    <row r="9" spans="1:8" ht="22.5">
      <c r="A9" s="74"/>
      <c r="B9" s="75" t="s">
        <v>110</v>
      </c>
      <c r="C9" s="74"/>
      <c r="D9" s="74"/>
      <c r="E9" s="74"/>
      <c r="F9" s="74"/>
      <c r="G9" s="74"/>
      <c r="H9" s="76">
        <v>12725</v>
      </c>
    </row>
    <row r="10" spans="1:8" ht="22.5">
      <c r="A10" s="74"/>
      <c r="B10" s="75" t="s">
        <v>111</v>
      </c>
      <c r="C10" s="74"/>
      <c r="D10" s="74"/>
      <c r="E10" s="74"/>
      <c r="F10" s="74"/>
      <c r="G10" s="74"/>
      <c r="H10" s="76">
        <v>27114.1</v>
      </c>
    </row>
    <row r="11" spans="1:8" ht="22.5">
      <c r="A11" s="74"/>
      <c r="B11" s="75" t="s">
        <v>112</v>
      </c>
      <c r="C11" s="74"/>
      <c r="D11" s="74"/>
      <c r="E11" s="74"/>
      <c r="F11" s="74"/>
      <c r="G11" s="74"/>
      <c r="H11" s="76">
        <v>3.97</v>
      </c>
    </row>
    <row r="12" spans="1:8" ht="22.5">
      <c r="A12" s="74"/>
      <c r="B12" s="75" t="s">
        <v>113</v>
      </c>
      <c r="C12" s="74"/>
      <c r="D12" s="74"/>
      <c r="E12" s="74"/>
      <c r="F12" s="74"/>
      <c r="G12" s="74"/>
      <c r="H12" s="76">
        <v>15250</v>
      </c>
    </row>
    <row r="13" spans="1:8" ht="22.5">
      <c r="A13" s="74"/>
      <c r="B13" s="75" t="s">
        <v>114</v>
      </c>
      <c r="C13" s="74"/>
      <c r="D13" s="74"/>
      <c r="E13" s="74"/>
      <c r="F13" s="74"/>
      <c r="G13" s="74"/>
      <c r="H13" s="76">
        <v>5.23</v>
      </c>
    </row>
    <row r="14" spans="1:8" ht="22.5">
      <c r="A14" s="74"/>
      <c r="B14" s="74"/>
      <c r="C14" s="74"/>
      <c r="D14" s="74"/>
      <c r="E14" s="74"/>
      <c r="F14" s="74"/>
      <c r="G14" s="74"/>
      <c r="H14" s="76"/>
    </row>
    <row r="15" spans="1:8" ht="23.25" thickBot="1">
      <c r="A15" s="74"/>
      <c r="B15" s="74"/>
      <c r="C15" s="74"/>
      <c r="D15" s="74"/>
      <c r="E15" s="74"/>
      <c r="F15" s="74"/>
      <c r="G15" s="74"/>
      <c r="H15" s="78">
        <v>818681.8899999999</v>
      </c>
    </row>
    <row r="16" spans="1:8" ht="23.25" thickTop="1">
      <c r="A16" s="74"/>
      <c r="B16" s="74"/>
      <c r="C16" s="74"/>
      <c r="D16" s="74"/>
      <c r="E16" s="74"/>
      <c r="F16" s="74"/>
      <c r="G16" s="74"/>
      <c r="H16" s="77"/>
    </row>
    <row r="17" spans="1:8" ht="22.5">
      <c r="A17" s="74"/>
      <c r="B17" s="74"/>
      <c r="C17" s="74"/>
      <c r="D17" s="74"/>
      <c r="E17" s="74"/>
      <c r="F17" s="74"/>
      <c r="G17" s="74"/>
      <c r="H17" s="77"/>
    </row>
    <row r="18" spans="1:8" ht="22.5">
      <c r="A18" s="74"/>
      <c r="B18" s="74"/>
      <c r="C18" s="74"/>
      <c r="D18" s="74"/>
      <c r="E18" s="74"/>
      <c r="F18" s="74"/>
      <c r="G18" s="74"/>
      <c r="H18" s="77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46">
      <selection activeCell="C64" sqref="C64"/>
    </sheetView>
  </sheetViews>
  <sheetFormatPr defaultColWidth="9.140625" defaultRowHeight="15"/>
  <cols>
    <col min="2" max="2" width="23.8515625" style="0" customWidth="1"/>
    <col min="3" max="3" width="47.7109375" style="0" customWidth="1"/>
    <col min="5" max="5" width="11.57421875" style="0" customWidth="1"/>
    <col min="6" max="6" width="17.421875" style="0" customWidth="1"/>
  </cols>
  <sheetData>
    <row r="1" spans="1:6" ht="26.25">
      <c r="A1" s="420" t="s">
        <v>115</v>
      </c>
      <c r="B1" s="420"/>
      <c r="C1" s="420"/>
      <c r="D1" s="420"/>
      <c r="E1" s="420"/>
      <c r="F1" s="420"/>
    </row>
    <row r="2" spans="1:6" ht="23.25">
      <c r="A2" s="421" t="s">
        <v>0</v>
      </c>
      <c r="B2" s="421"/>
      <c r="C2" s="421"/>
      <c r="D2" s="421"/>
      <c r="E2" s="421"/>
      <c r="F2" s="421"/>
    </row>
    <row r="3" spans="1:6" ht="23.25">
      <c r="A3" s="422" t="s">
        <v>116</v>
      </c>
      <c r="B3" s="422"/>
      <c r="C3" s="422"/>
      <c r="D3" s="422"/>
      <c r="E3" s="422"/>
      <c r="F3" s="422"/>
    </row>
    <row r="4" spans="1:6" ht="19.5">
      <c r="A4" s="83" t="s">
        <v>117</v>
      </c>
      <c r="B4" s="84"/>
      <c r="C4" s="85" t="s">
        <v>118</v>
      </c>
      <c r="D4" s="83" t="s">
        <v>119</v>
      </c>
      <c r="E4" s="85" t="s">
        <v>35</v>
      </c>
      <c r="F4" s="83" t="s">
        <v>119</v>
      </c>
    </row>
    <row r="5" spans="1:6" ht="19.5">
      <c r="A5" s="86"/>
      <c r="B5" s="87"/>
      <c r="C5" s="88"/>
      <c r="D5" s="89" t="s">
        <v>120</v>
      </c>
      <c r="E5" s="88"/>
      <c r="F5" s="89" t="s">
        <v>121</v>
      </c>
    </row>
    <row r="6" spans="1:6" ht="18.75">
      <c r="A6" s="90">
        <v>1</v>
      </c>
      <c r="B6" s="106" t="s">
        <v>122</v>
      </c>
      <c r="C6" s="107" t="s">
        <v>123</v>
      </c>
      <c r="D6" s="108" t="s">
        <v>124</v>
      </c>
      <c r="E6" s="80">
        <v>4950</v>
      </c>
      <c r="F6" s="113" t="s">
        <v>125</v>
      </c>
    </row>
    <row r="7" spans="1:6" ht="18.75">
      <c r="A7" s="90">
        <v>2</v>
      </c>
      <c r="B7" s="95" t="s">
        <v>126</v>
      </c>
      <c r="C7" s="93" t="s">
        <v>127</v>
      </c>
      <c r="D7" s="94" t="s">
        <v>128</v>
      </c>
      <c r="E7" s="80">
        <v>56630</v>
      </c>
      <c r="F7" s="92" t="s">
        <v>129</v>
      </c>
    </row>
    <row r="8" spans="1:6" ht="18.75">
      <c r="A8" s="90">
        <v>3</v>
      </c>
      <c r="B8" s="95" t="s">
        <v>130</v>
      </c>
      <c r="C8" s="93" t="s">
        <v>131</v>
      </c>
      <c r="D8" s="94" t="s">
        <v>132</v>
      </c>
      <c r="E8" s="80">
        <v>20000</v>
      </c>
      <c r="F8" s="92" t="s">
        <v>133</v>
      </c>
    </row>
    <row r="9" spans="1:6" ht="18.75">
      <c r="A9" s="90">
        <v>4</v>
      </c>
      <c r="B9" s="95" t="s">
        <v>126</v>
      </c>
      <c r="C9" s="93" t="s">
        <v>134</v>
      </c>
      <c r="D9" s="94" t="s">
        <v>135</v>
      </c>
      <c r="E9" s="80">
        <v>58150</v>
      </c>
      <c r="F9" s="92" t="s">
        <v>136</v>
      </c>
    </row>
    <row r="10" spans="1:6" ht="18.75">
      <c r="A10" s="90">
        <v>5</v>
      </c>
      <c r="B10" s="103" t="s">
        <v>126</v>
      </c>
      <c r="C10" s="104" t="s">
        <v>137</v>
      </c>
      <c r="D10" s="105" t="s">
        <v>138</v>
      </c>
      <c r="E10" s="111">
        <v>45815</v>
      </c>
      <c r="F10" s="112" t="s">
        <v>139</v>
      </c>
    </row>
    <row r="11" spans="1:6" ht="18.75">
      <c r="A11" s="90">
        <v>6</v>
      </c>
      <c r="B11" s="95" t="s">
        <v>140</v>
      </c>
      <c r="C11" s="93" t="s">
        <v>141</v>
      </c>
      <c r="D11" s="94" t="s">
        <v>142</v>
      </c>
      <c r="E11" s="80">
        <v>8225</v>
      </c>
      <c r="F11" s="92" t="s">
        <v>143</v>
      </c>
    </row>
    <row r="12" spans="1:6" ht="18.75">
      <c r="A12" s="90">
        <v>7</v>
      </c>
      <c r="B12" s="95" t="s">
        <v>144</v>
      </c>
      <c r="C12" s="93" t="s">
        <v>145</v>
      </c>
      <c r="D12" s="94" t="s">
        <v>146</v>
      </c>
      <c r="E12" s="80">
        <v>5500</v>
      </c>
      <c r="F12" s="92" t="s">
        <v>147</v>
      </c>
    </row>
    <row r="13" spans="1:6" ht="18.75">
      <c r="A13" s="90">
        <v>8</v>
      </c>
      <c r="B13" s="95" t="s">
        <v>148</v>
      </c>
      <c r="C13" s="93" t="s">
        <v>149</v>
      </c>
      <c r="D13" s="94" t="s">
        <v>150</v>
      </c>
      <c r="E13" s="80">
        <v>3100</v>
      </c>
      <c r="F13" s="92" t="s">
        <v>151</v>
      </c>
    </row>
    <row r="14" spans="1:6" ht="18.75">
      <c r="A14" s="90">
        <v>9</v>
      </c>
      <c r="B14" s="95" t="s">
        <v>152</v>
      </c>
      <c r="C14" s="93" t="s">
        <v>153</v>
      </c>
      <c r="D14" s="94" t="s">
        <v>154</v>
      </c>
      <c r="E14" s="80">
        <v>11260</v>
      </c>
      <c r="F14" s="92" t="s">
        <v>155</v>
      </c>
    </row>
    <row r="15" spans="1:6" ht="18.75">
      <c r="A15" s="90">
        <v>10</v>
      </c>
      <c r="B15" s="95" t="s">
        <v>156</v>
      </c>
      <c r="C15" s="93" t="s">
        <v>157</v>
      </c>
      <c r="D15" s="94" t="s">
        <v>158</v>
      </c>
      <c r="E15" s="80">
        <v>9600</v>
      </c>
      <c r="F15" s="92" t="s">
        <v>159</v>
      </c>
    </row>
    <row r="16" spans="1:6" ht="18.75">
      <c r="A16" s="90">
        <v>11</v>
      </c>
      <c r="B16" s="95" t="s">
        <v>122</v>
      </c>
      <c r="C16" s="93" t="s">
        <v>160</v>
      </c>
      <c r="D16" s="94" t="s">
        <v>161</v>
      </c>
      <c r="E16" s="80">
        <v>18280</v>
      </c>
      <c r="F16" s="92" t="s">
        <v>162</v>
      </c>
    </row>
    <row r="17" spans="1:6" ht="18.75">
      <c r="A17" s="90">
        <v>12</v>
      </c>
      <c r="B17" s="95" t="s">
        <v>122</v>
      </c>
      <c r="C17" s="93" t="s">
        <v>163</v>
      </c>
      <c r="D17" s="94" t="s">
        <v>161</v>
      </c>
      <c r="E17" s="80">
        <v>15940</v>
      </c>
      <c r="F17" s="92" t="s">
        <v>162</v>
      </c>
    </row>
    <row r="18" spans="1:6" ht="18.75">
      <c r="A18" s="90">
        <v>13</v>
      </c>
      <c r="B18" s="95" t="s">
        <v>122</v>
      </c>
      <c r="C18" s="93" t="s">
        <v>164</v>
      </c>
      <c r="D18" s="94" t="s">
        <v>161</v>
      </c>
      <c r="E18" s="80">
        <v>20780</v>
      </c>
      <c r="F18" s="92" t="s">
        <v>165</v>
      </c>
    </row>
    <row r="19" spans="1:6" ht="18.75">
      <c r="A19" s="90">
        <v>14</v>
      </c>
      <c r="B19" s="95" t="s">
        <v>122</v>
      </c>
      <c r="C19" s="93" t="s">
        <v>166</v>
      </c>
      <c r="D19" s="94" t="s">
        <v>161</v>
      </c>
      <c r="E19" s="80">
        <v>17750</v>
      </c>
      <c r="F19" s="92" t="s">
        <v>167</v>
      </c>
    </row>
    <row r="20" spans="1:6" ht="18.75">
      <c r="A20" s="90">
        <v>15</v>
      </c>
      <c r="B20" s="95" t="s">
        <v>122</v>
      </c>
      <c r="C20" s="93" t="s">
        <v>168</v>
      </c>
      <c r="D20" s="94" t="s">
        <v>161</v>
      </c>
      <c r="E20" s="80">
        <v>20370</v>
      </c>
      <c r="F20" s="92" t="s">
        <v>165</v>
      </c>
    </row>
    <row r="21" spans="1:6" ht="18.75">
      <c r="A21" s="90">
        <v>16</v>
      </c>
      <c r="B21" s="95" t="s">
        <v>122</v>
      </c>
      <c r="C21" s="93" t="s">
        <v>169</v>
      </c>
      <c r="D21" s="94" t="s">
        <v>170</v>
      </c>
      <c r="E21" s="80">
        <v>46030</v>
      </c>
      <c r="F21" s="92" t="s">
        <v>171</v>
      </c>
    </row>
    <row r="22" spans="1:6" ht="18.75">
      <c r="A22" s="90">
        <v>17</v>
      </c>
      <c r="B22" s="95" t="s">
        <v>172</v>
      </c>
      <c r="C22" s="93" t="s">
        <v>173</v>
      </c>
      <c r="D22" s="94" t="s">
        <v>174</v>
      </c>
      <c r="E22" s="80">
        <v>47347.5</v>
      </c>
      <c r="F22" s="92" t="s">
        <v>175</v>
      </c>
    </row>
    <row r="23" spans="1:6" ht="18.75">
      <c r="A23" s="90">
        <v>18</v>
      </c>
      <c r="B23" s="95" t="s">
        <v>176</v>
      </c>
      <c r="C23" s="109" t="s">
        <v>177</v>
      </c>
      <c r="D23" s="94" t="s">
        <v>178</v>
      </c>
      <c r="E23" s="80">
        <v>7500</v>
      </c>
      <c r="F23" s="92" t="s">
        <v>179</v>
      </c>
    </row>
    <row r="24" spans="1:6" ht="18.75">
      <c r="A24" s="90">
        <v>19</v>
      </c>
      <c r="B24" s="106" t="s">
        <v>180</v>
      </c>
      <c r="C24" s="114" t="s">
        <v>181</v>
      </c>
      <c r="D24" s="108" t="s">
        <v>182</v>
      </c>
      <c r="E24" s="80">
        <v>12500</v>
      </c>
      <c r="F24" s="115" t="s">
        <v>183</v>
      </c>
    </row>
    <row r="25" spans="1:6" ht="18.75">
      <c r="A25" s="90">
        <v>20</v>
      </c>
      <c r="B25" s="106" t="s">
        <v>180</v>
      </c>
      <c r="C25" s="107" t="s">
        <v>184</v>
      </c>
      <c r="D25" s="108" t="s">
        <v>182</v>
      </c>
      <c r="E25" s="80">
        <v>225</v>
      </c>
      <c r="F25" s="115" t="s">
        <v>183</v>
      </c>
    </row>
    <row r="26" spans="1:6" ht="18.75">
      <c r="A26" s="90">
        <v>21</v>
      </c>
      <c r="B26" s="95" t="s">
        <v>185</v>
      </c>
      <c r="C26" s="104" t="s">
        <v>186</v>
      </c>
      <c r="D26" s="94" t="s">
        <v>187</v>
      </c>
      <c r="E26" s="80">
        <v>26348.75</v>
      </c>
      <c r="F26" s="92" t="s">
        <v>188</v>
      </c>
    </row>
    <row r="27" spans="1:6" ht="18.75">
      <c r="A27" s="90">
        <v>22</v>
      </c>
      <c r="B27" s="95" t="s">
        <v>189</v>
      </c>
      <c r="C27" s="104" t="s">
        <v>190</v>
      </c>
      <c r="D27" s="94" t="s">
        <v>191</v>
      </c>
      <c r="E27" s="80">
        <v>12900</v>
      </c>
      <c r="F27" s="92" t="s">
        <v>192</v>
      </c>
    </row>
    <row r="28" spans="1:6" ht="18.75">
      <c r="A28" s="90">
        <v>23</v>
      </c>
      <c r="B28" s="95" t="s">
        <v>193</v>
      </c>
      <c r="C28" s="104" t="s">
        <v>194</v>
      </c>
      <c r="D28" s="94" t="s">
        <v>195</v>
      </c>
      <c r="E28" s="80">
        <v>22129</v>
      </c>
      <c r="F28" s="92" t="s">
        <v>196</v>
      </c>
    </row>
    <row r="29" spans="1:6" ht="18.75">
      <c r="A29" s="90">
        <v>24</v>
      </c>
      <c r="B29" s="95" t="s">
        <v>148</v>
      </c>
      <c r="C29" s="104" t="s">
        <v>197</v>
      </c>
      <c r="D29" s="94" t="s">
        <v>195</v>
      </c>
      <c r="E29" s="80">
        <v>12500</v>
      </c>
      <c r="F29" s="92" t="s">
        <v>198</v>
      </c>
    </row>
    <row r="30" spans="1:6" ht="18.75">
      <c r="A30" s="90">
        <v>25</v>
      </c>
      <c r="B30" s="95" t="s">
        <v>189</v>
      </c>
      <c r="C30" s="104" t="s">
        <v>199</v>
      </c>
      <c r="D30" s="94" t="s">
        <v>195</v>
      </c>
      <c r="E30" s="80">
        <v>22950</v>
      </c>
      <c r="F30" s="92" t="s">
        <v>147</v>
      </c>
    </row>
    <row r="31" spans="1:6" ht="18.75">
      <c r="A31" s="90">
        <v>26</v>
      </c>
      <c r="B31" s="95" t="s">
        <v>126</v>
      </c>
      <c r="C31" s="104" t="s">
        <v>200</v>
      </c>
      <c r="D31" s="94" t="s">
        <v>195</v>
      </c>
      <c r="E31" s="80">
        <v>24900</v>
      </c>
      <c r="F31" s="92" t="s">
        <v>201</v>
      </c>
    </row>
    <row r="32" spans="1:6" ht="18.75">
      <c r="A32" s="90">
        <v>27</v>
      </c>
      <c r="B32" s="95" t="s">
        <v>126</v>
      </c>
      <c r="C32" s="104" t="s">
        <v>202</v>
      </c>
      <c r="D32" s="94" t="s">
        <v>195</v>
      </c>
      <c r="E32" s="80">
        <v>17090</v>
      </c>
      <c r="F32" s="92" t="s">
        <v>203</v>
      </c>
    </row>
    <row r="33" spans="1:6" ht="18.75">
      <c r="A33" s="90">
        <v>28</v>
      </c>
      <c r="B33" s="95" t="s">
        <v>126</v>
      </c>
      <c r="C33" s="110" t="s">
        <v>204</v>
      </c>
      <c r="D33" s="94" t="s">
        <v>205</v>
      </c>
      <c r="E33" s="80">
        <v>34950</v>
      </c>
      <c r="F33" s="92" t="s">
        <v>206</v>
      </c>
    </row>
    <row r="34" spans="1:6" ht="18.75">
      <c r="A34" s="116">
        <v>29</v>
      </c>
      <c r="B34" s="100" t="s">
        <v>207</v>
      </c>
      <c r="C34" s="117" t="s">
        <v>208</v>
      </c>
      <c r="D34" s="101" t="s">
        <v>209</v>
      </c>
      <c r="E34" s="81">
        <v>395</v>
      </c>
      <c r="F34" s="96" t="s">
        <v>210</v>
      </c>
    </row>
    <row r="35" spans="1:6" ht="18.75">
      <c r="A35" s="97"/>
      <c r="B35" s="98"/>
      <c r="C35" s="118" t="s">
        <v>75</v>
      </c>
      <c r="D35" s="91"/>
      <c r="E35" s="82"/>
      <c r="F35" s="99"/>
    </row>
    <row r="36" spans="1:6" ht="19.5">
      <c r="A36" s="83" t="s">
        <v>117</v>
      </c>
      <c r="B36" s="84"/>
      <c r="C36" s="85" t="s">
        <v>118</v>
      </c>
      <c r="D36" s="83" t="s">
        <v>119</v>
      </c>
      <c r="E36" s="85" t="s">
        <v>35</v>
      </c>
      <c r="F36" s="83" t="s">
        <v>119</v>
      </c>
    </row>
    <row r="37" spans="1:6" ht="19.5">
      <c r="A37" s="86"/>
      <c r="B37" s="87"/>
      <c r="C37" s="88"/>
      <c r="D37" s="89" t="s">
        <v>120</v>
      </c>
      <c r="E37" s="88"/>
      <c r="F37" s="89" t="s">
        <v>121</v>
      </c>
    </row>
    <row r="38" spans="1:6" ht="18.75">
      <c r="A38" s="90">
        <v>30</v>
      </c>
      <c r="B38" s="95" t="s">
        <v>207</v>
      </c>
      <c r="C38" s="104" t="s">
        <v>211</v>
      </c>
      <c r="D38" s="94" t="s">
        <v>209</v>
      </c>
      <c r="E38" s="80">
        <v>1000</v>
      </c>
      <c r="F38" s="92" t="s">
        <v>210</v>
      </c>
    </row>
    <row r="39" spans="1:6" ht="18.75">
      <c r="A39" s="90">
        <v>31</v>
      </c>
      <c r="B39" s="95" t="s">
        <v>212</v>
      </c>
      <c r="C39" s="104" t="s">
        <v>213</v>
      </c>
      <c r="D39" s="94" t="s">
        <v>214</v>
      </c>
      <c r="E39" s="80">
        <v>12975</v>
      </c>
      <c r="F39" s="92" t="s">
        <v>215</v>
      </c>
    </row>
    <row r="40" spans="1:6" ht="18.75">
      <c r="A40" s="90">
        <v>32</v>
      </c>
      <c r="B40" s="95" t="s">
        <v>148</v>
      </c>
      <c r="C40" s="104" t="s">
        <v>216</v>
      </c>
      <c r="D40" s="94" t="s">
        <v>217</v>
      </c>
      <c r="E40" s="80">
        <v>13100</v>
      </c>
      <c r="F40" s="92" t="s">
        <v>218</v>
      </c>
    </row>
    <row r="41" spans="1:6" ht="18.75">
      <c r="A41" s="90">
        <v>33</v>
      </c>
      <c r="B41" s="95" t="s">
        <v>148</v>
      </c>
      <c r="C41" s="104" t="s">
        <v>219</v>
      </c>
      <c r="D41" s="94" t="s">
        <v>217</v>
      </c>
      <c r="E41" s="80">
        <v>2900</v>
      </c>
      <c r="F41" s="92" t="s">
        <v>220</v>
      </c>
    </row>
    <row r="42" spans="1:6" ht="18.75">
      <c r="A42" s="90">
        <v>34</v>
      </c>
      <c r="B42" s="95" t="s">
        <v>126</v>
      </c>
      <c r="C42" s="104" t="s">
        <v>221</v>
      </c>
      <c r="D42" s="94" t="s">
        <v>222</v>
      </c>
      <c r="E42" s="80">
        <v>1000</v>
      </c>
      <c r="F42" s="92" t="s">
        <v>223</v>
      </c>
    </row>
    <row r="43" spans="1:6" ht="18.75">
      <c r="A43" s="90">
        <v>35</v>
      </c>
      <c r="B43" s="95" t="s">
        <v>126</v>
      </c>
      <c r="C43" s="104" t="s">
        <v>224</v>
      </c>
      <c r="D43" s="94" t="s">
        <v>222</v>
      </c>
      <c r="E43" s="80">
        <v>8900</v>
      </c>
      <c r="F43" s="92"/>
    </row>
    <row r="44" spans="1:6" ht="18.75">
      <c r="A44" s="90">
        <v>36</v>
      </c>
      <c r="B44" s="95" t="s">
        <v>126</v>
      </c>
      <c r="C44" s="104" t="s">
        <v>225</v>
      </c>
      <c r="D44" s="94" t="s">
        <v>222</v>
      </c>
      <c r="E44" s="80">
        <v>16850</v>
      </c>
      <c r="F44" s="92"/>
    </row>
    <row r="45" spans="1:6" ht="18.75">
      <c r="A45" s="90">
        <v>37</v>
      </c>
      <c r="B45" s="95" t="s">
        <v>122</v>
      </c>
      <c r="C45" s="104" t="s">
        <v>226</v>
      </c>
      <c r="D45" s="94" t="s">
        <v>222</v>
      </c>
      <c r="E45" s="80">
        <v>18750</v>
      </c>
      <c r="F45" s="92"/>
    </row>
    <row r="46" spans="1:6" ht="18.75">
      <c r="A46" s="90">
        <v>38</v>
      </c>
      <c r="B46" s="95" t="s">
        <v>227</v>
      </c>
      <c r="C46" s="104" t="s">
        <v>228</v>
      </c>
      <c r="D46" s="94" t="s">
        <v>229</v>
      </c>
      <c r="E46" s="80">
        <v>51400</v>
      </c>
      <c r="F46" s="92" t="s">
        <v>230</v>
      </c>
    </row>
    <row r="47" spans="1:6" ht="18.75">
      <c r="A47" s="90">
        <v>39</v>
      </c>
      <c r="B47" s="95" t="s">
        <v>189</v>
      </c>
      <c r="C47" s="104" t="s">
        <v>231</v>
      </c>
      <c r="D47" s="94" t="s">
        <v>232</v>
      </c>
      <c r="E47" s="80">
        <v>1300</v>
      </c>
      <c r="F47" s="92"/>
    </row>
    <row r="48" spans="1:6" ht="18.75">
      <c r="A48" s="90">
        <v>40</v>
      </c>
      <c r="B48" s="95" t="s">
        <v>233</v>
      </c>
      <c r="C48" s="104" t="s">
        <v>234</v>
      </c>
      <c r="D48" s="94" t="s">
        <v>232</v>
      </c>
      <c r="E48" s="80">
        <v>3745</v>
      </c>
      <c r="F48" s="92"/>
    </row>
    <row r="49" spans="1:6" ht="18.75">
      <c r="A49" s="90">
        <v>41</v>
      </c>
      <c r="B49" s="95" t="s">
        <v>233</v>
      </c>
      <c r="C49" s="104" t="s">
        <v>235</v>
      </c>
      <c r="D49" s="94" t="s">
        <v>232</v>
      </c>
      <c r="E49" s="80">
        <v>7450</v>
      </c>
      <c r="F49" s="92"/>
    </row>
    <row r="50" spans="1:6" ht="18.75">
      <c r="A50" s="90"/>
      <c r="B50" s="95"/>
      <c r="C50" s="104"/>
      <c r="D50" s="94"/>
      <c r="E50" s="80"/>
      <c r="F50" s="92"/>
    </row>
    <row r="51" spans="1:6" ht="18.75">
      <c r="A51" s="423" t="s">
        <v>236</v>
      </c>
      <c r="B51" s="424"/>
      <c r="C51" s="424"/>
      <c r="D51" s="425"/>
      <c r="E51" s="102">
        <v>743485.25</v>
      </c>
      <c r="F51" s="119" t="s">
        <v>237</v>
      </c>
    </row>
  </sheetData>
  <sheetProtection/>
  <mergeCells count="4">
    <mergeCell ref="A1:F1"/>
    <mergeCell ref="A2:F2"/>
    <mergeCell ref="A3:F3"/>
    <mergeCell ref="A51:D5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9">
      <selection activeCell="B15" sqref="B15"/>
    </sheetView>
  </sheetViews>
  <sheetFormatPr defaultColWidth="9.140625" defaultRowHeight="15"/>
  <cols>
    <col min="2" max="2" width="72.421875" style="0" customWidth="1"/>
    <col min="3" max="6" width="12.8515625" style="0" customWidth="1"/>
  </cols>
  <sheetData>
    <row r="1" spans="1:6" ht="24.75">
      <c r="A1" s="426" t="s">
        <v>27</v>
      </c>
      <c r="B1" s="426"/>
      <c r="C1" s="426"/>
      <c r="D1" s="426"/>
      <c r="E1" s="426"/>
      <c r="F1" s="426"/>
    </row>
    <row r="2" spans="1:6" ht="24.75">
      <c r="A2" s="426" t="s">
        <v>28</v>
      </c>
      <c r="B2" s="426"/>
      <c r="C2" s="426"/>
      <c r="D2" s="426"/>
      <c r="E2" s="426"/>
      <c r="F2" s="426"/>
    </row>
    <row r="3" spans="1:6" ht="24.75">
      <c r="A3" s="426" t="s">
        <v>29</v>
      </c>
      <c r="B3" s="426"/>
      <c r="C3" s="426"/>
      <c r="D3" s="426"/>
      <c r="E3" s="426"/>
      <c r="F3" s="426"/>
    </row>
    <row r="4" spans="1:6" ht="24.75">
      <c r="A4" s="123" t="s">
        <v>238</v>
      </c>
      <c r="B4" s="121"/>
      <c r="C4" s="121"/>
      <c r="D4" s="121"/>
      <c r="E4" s="121"/>
      <c r="F4" s="122"/>
    </row>
    <row r="5" spans="1:6" ht="21">
      <c r="A5" s="126" t="s">
        <v>117</v>
      </c>
      <c r="B5" s="127" t="s">
        <v>118</v>
      </c>
      <c r="C5" s="126" t="s">
        <v>239</v>
      </c>
      <c r="D5" s="126" t="s">
        <v>240</v>
      </c>
      <c r="E5" s="126" t="s">
        <v>241</v>
      </c>
      <c r="F5" s="128" t="s">
        <v>3</v>
      </c>
    </row>
    <row r="6" spans="1:6" ht="21">
      <c r="A6" s="129"/>
      <c r="B6" s="130"/>
      <c r="C6" s="143"/>
      <c r="D6" s="131"/>
      <c r="E6" s="132"/>
      <c r="F6" s="133"/>
    </row>
    <row r="7" spans="1:6" ht="21">
      <c r="A7" s="134"/>
      <c r="B7" s="135"/>
      <c r="C7" s="136"/>
      <c r="D7" s="136"/>
      <c r="E7" s="137"/>
      <c r="F7" s="138"/>
    </row>
    <row r="8" spans="1:6" ht="21">
      <c r="A8" s="134">
        <v>1</v>
      </c>
      <c r="B8" s="135" t="s">
        <v>242</v>
      </c>
      <c r="C8" s="136">
        <v>162345</v>
      </c>
      <c r="D8" s="136">
        <v>162270</v>
      </c>
      <c r="E8" s="137">
        <v>75</v>
      </c>
      <c r="F8" s="139"/>
    </row>
    <row r="9" spans="1:6" ht="21">
      <c r="A9" s="134">
        <v>2</v>
      </c>
      <c r="B9" s="135" t="s">
        <v>243</v>
      </c>
      <c r="C9" s="136">
        <v>398100</v>
      </c>
      <c r="D9" s="136">
        <v>345930</v>
      </c>
      <c r="E9" s="137">
        <v>52170</v>
      </c>
      <c r="F9" s="139"/>
    </row>
    <row r="10" spans="1:6" ht="21">
      <c r="A10" s="134"/>
      <c r="B10" s="140"/>
      <c r="C10" s="144"/>
      <c r="D10" s="136"/>
      <c r="E10" s="137"/>
      <c r="F10" s="141"/>
    </row>
    <row r="11" spans="1:6" ht="21.75" thickBot="1">
      <c r="A11" s="147"/>
      <c r="B11" s="148" t="s">
        <v>78</v>
      </c>
      <c r="C11" s="145">
        <v>560445</v>
      </c>
      <c r="D11" s="145">
        <v>508200</v>
      </c>
      <c r="E11" s="145">
        <v>52245</v>
      </c>
      <c r="F11" s="142"/>
    </row>
    <row r="12" spans="1:6" ht="21.75" thickTop="1">
      <c r="A12" s="124"/>
      <c r="B12" s="125"/>
      <c r="C12" s="146"/>
      <c r="D12" s="125"/>
      <c r="E12" s="125"/>
      <c r="F12" s="120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D40">
      <selection activeCell="E5" sqref="E5"/>
    </sheetView>
  </sheetViews>
  <sheetFormatPr defaultColWidth="9.140625" defaultRowHeight="15"/>
  <cols>
    <col min="2" max="2" width="24.57421875" style="0" customWidth="1"/>
    <col min="3" max="3" width="20.8515625" style="0" customWidth="1"/>
    <col min="4" max="4" width="30.7109375" style="0" customWidth="1"/>
    <col min="5" max="5" width="18.28125" style="0" customWidth="1"/>
    <col min="6" max="6" width="43.00390625" style="0" customWidth="1"/>
    <col min="7" max="7" width="16.7109375" style="0" customWidth="1"/>
  </cols>
  <sheetData>
    <row r="1" spans="1:7" ht="24.75">
      <c r="A1" s="427" t="s">
        <v>27</v>
      </c>
      <c r="B1" s="427"/>
      <c r="C1" s="427"/>
      <c r="D1" s="427"/>
      <c r="E1" s="427"/>
      <c r="F1" s="427"/>
      <c r="G1" s="427"/>
    </row>
    <row r="2" spans="1:7" ht="24.75">
      <c r="A2" s="427" t="s">
        <v>28</v>
      </c>
      <c r="B2" s="427"/>
      <c r="C2" s="427"/>
      <c r="D2" s="427"/>
      <c r="E2" s="427"/>
      <c r="F2" s="427"/>
      <c r="G2" s="427"/>
    </row>
    <row r="3" spans="1:7" ht="24.75">
      <c r="A3" s="427" t="s">
        <v>244</v>
      </c>
      <c r="B3" s="427"/>
      <c r="C3" s="427"/>
      <c r="D3" s="427"/>
      <c r="E3" s="427"/>
      <c r="F3" s="427"/>
      <c r="G3" s="427"/>
    </row>
    <row r="4" spans="1:7" ht="24.75">
      <c r="A4" s="149"/>
      <c r="B4" s="149"/>
      <c r="C4" s="153"/>
      <c r="D4" s="153"/>
      <c r="E4" s="149"/>
      <c r="F4" s="153"/>
      <c r="G4" s="164"/>
    </row>
    <row r="5" spans="1:7" ht="24.75">
      <c r="A5" s="181" t="s">
        <v>245</v>
      </c>
      <c r="B5" s="151"/>
      <c r="C5" s="151"/>
      <c r="D5" s="151"/>
      <c r="E5" s="151"/>
      <c r="F5" s="150"/>
      <c r="G5" s="152"/>
    </row>
    <row r="6" spans="1:7" ht="24.75">
      <c r="A6" s="165" t="s">
        <v>246</v>
      </c>
      <c r="B6" s="162" t="s">
        <v>247</v>
      </c>
      <c r="C6" s="167" t="s">
        <v>248</v>
      </c>
      <c r="D6" s="162" t="s">
        <v>249</v>
      </c>
      <c r="E6" s="162" t="s">
        <v>250</v>
      </c>
      <c r="F6" s="162" t="s">
        <v>251</v>
      </c>
      <c r="G6" s="166" t="s">
        <v>35</v>
      </c>
    </row>
    <row r="7" spans="1:7" ht="24.75">
      <c r="A7" s="429" t="s">
        <v>252</v>
      </c>
      <c r="B7" s="430"/>
      <c r="C7" s="184"/>
      <c r="D7" s="185"/>
      <c r="E7" s="185"/>
      <c r="F7" s="185"/>
      <c r="G7" s="186"/>
    </row>
    <row r="8" spans="1:7" ht="24.75">
      <c r="A8" s="161" t="s">
        <v>253</v>
      </c>
      <c r="B8" s="174" t="s">
        <v>254</v>
      </c>
      <c r="C8" s="154" t="s">
        <v>255</v>
      </c>
      <c r="D8" s="175" t="s">
        <v>256</v>
      </c>
      <c r="E8" s="158" t="s">
        <v>256</v>
      </c>
      <c r="F8" s="175" t="s">
        <v>257</v>
      </c>
      <c r="G8" s="172">
        <v>20000</v>
      </c>
    </row>
    <row r="9" spans="1:7" ht="24.75">
      <c r="A9" s="161" t="s">
        <v>253</v>
      </c>
      <c r="B9" s="176" t="s">
        <v>258</v>
      </c>
      <c r="C9" s="154" t="s">
        <v>259</v>
      </c>
      <c r="D9" s="178" t="s">
        <v>260</v>
      </c>
      <c r="E9" s="158" t="s">
        <v>261</v>
      </c>
      <c r="F9" s="175" t="s">
        <v>262</v>
      </c>
      <c r="G9" s="179">
        <v>1470000</v>
      </c>
    </row>
    <row r="10" spans="1:7" ht="24.75">
      <c r="A10" s="161" t="s">
        <v>253</v>
      </c>
      <c r="B10" s="176" t="s">
        <v>258</v>
      </c>
      <c r="C10" s="154" t="s">
        <v>259</v>
      </c>
      <c r="D10" s="178" t="s">
        <v>260</v>
      </c>
      <c r="E10" s="158" t="s">
        <v>261</v>
      </c>
      <c r="F10" s="180" t="s">
        <v>263</v>
      </c>
      <c r="G10" s="179">
        <v>178000</v>
      </c>
    </row>
    <row r="11" spans="1:7" ht="24.75">
      <c r="A11" s="161" t="s">
        <v>253</v>
      </c>
      <c r="B11" s="176" t="s">
        <v>258</v>
      </c>
      <c r="C11" s="154" t="s">
        <v>259</v>
      </c>
      <c r="D11" s="178" t="s">
        <v>260</v>
      </c>
      <c r="E11" s="158" t="s">
        <v>261</v>
      </c>
      <c r="F11" s="180" t="s">
        <v>264</v>
      </c>
      <c r="G11" s="179">
        <v>337000</v>
      </c>
    </row>
    <row r="12" spans="1:7" ht="24.75">
      <c r="A12" s="161" t="s">
        <v>253</v>
      </c>
      <c r="B12" s="174" t="s">
        <v>265</v>
      </c>
      <c r="C12" s="154" t="s">
        <v>266</v>
      </c>
      <c r="D12" s="175" t="s">
        <v>267</v>
      </c>
      <c r="E12" s="158" t="s">
        <v>268</v>
      </c>
      <c r="F12" s="175" t="s">
        <v>269</v>
      </c>
      <c r="G12" s="172">
        <v>5500</v>
      </c>
    </row>
    <row r="13" spans="1:7" ht="24.75">
      <c r="A13" s="161" t="s">
        <v>253</v>
      </c>
      <c r="B13" s="174" t="s">
        <v>265</v>
      </c>
      <c r="C13" s="154" t="s">
        <v>266</v>
      </c>
      <c r="D13" s="175" t="s">
        <v>267</v>
      </c>
      <c r="E13" s="158" t="s">
        <v>268</v>
      </c>
      <c r="F13" s="175" t="s">
        <v>269</v>
      </c>
      <c r="G13" s="172">
        <v>6500</v>
      </c>
    </row>
    <row r="14" spans="1:7" ht="24.75">
      <c r="A14" s="161" t="s">
        <v>253</v>
      </c>
      <c r="B14" s="175" t="s">
        <v>270</v>
      </c>
      <c r="C14" s="154" t="s">
        <v>271</v>
      </c>
      <c r="D14" s="175" t="s">
        <v>267</v>
      </c>
      <c r="E14" s="158" t="s">
        <v>268</v>
      </c>
      <c r="F14" s="175" t="s">
        <v>272</v>
      </c>
      <c r="G14" s="172">
        <v>8000</v>
      </c>
    </row>
    <row r="15" spans="1:7" ht="24.75">
      <c r="A15" s="161" t="s">
        <v>253</v>
      </c>
      <c r="B15" s="174" t="s">
        <v>254</v>
      </c>
      <c r="C15" s="154" t="s">
        <v>273</v>
      </c>
      <c r="D15" s="175" t="s">
        <v>267</v>
      </c>
      <c r="E15" s="158" t="s">
        <v>268</v>
      </c>
      <c r="F15" s="175" t="s">
        <v>274</v>
      </c>
      <c r="G15" s="172">
        <v>8500</v>
      </c>
    </row>
    <row r="16" spans="1:7" ht="24.75">
      <c r="A16" s="161" t="s">
        <v>253</v>
      </c>
      <c r="B16" s="176" t="s">
        <v>254</v>
      </c>
      <c r="C16" s="154" t="s">
        <v>275</v>
      </c>
      <c r="D16" s="175" t="s">
        <v>267</v>
      </c>
      <c r="E16" s="158" t="s">
        <v>268</v>
      </c>
      <c r="F16" s="175" t="s">
        <v>276</v>
      </c>
      <c r="G16" s="172">
        <v>8500</v>
      </c>
    </row>
    <row r="17" spans="1:7" ht="24.75">
      <c r="A17" s="161" t="s">
        <v>253</v>
      </c>
      <c r="B17" s="176" t="s">
        <v>254</v>
      </c>
      <c r="C17" s="154" t="s">
        <v>277</v>
      </c>
      <c r="D17" s="175" t="s">
        <v>267</v>
      </c>
      <c r="E17" s="158" t="s">
        <v>268</v>
      </c>
      <c r="F17" s="175" t="s">
        <v>278</v>
      </c>
      <c r="G17" s="172">
        <v>600</v>
      </c>
    </row>
    <row r="18" spans="1:7" ht="24.75">
      <c r="A18" s="161" t="s">
        <v>253</v>
      </c>
      <c r="B18" s="174" t="s">
        <v>254</v>
      </c>
      <c r="C18" s="154" t="s">
        <v>277</v>
      </c>
      <c r="D18" s="175" t="s">
        <v>267</v>
      </c>
      <c r="E18" s="158" t="s">
        <v>268</v>
      </c>
      <c r="F18" s="175" t="s">
        <v>279</v>
      </c>
      <c r="G18" s="172">
        <v>21000</v>
      </c>
    </row>
    <row r="19" spans="1:7" ht="24.75">
      <c r="A19" s="161" t="s">
        <v>253</v>
      </c>
      <c r="B19" s="176" t="s">
        <v>254</v>
      </c>
      <c r="C19" s="154" t="s">
        <v>277</v>
      </c>
      <c r="D19" s="175" t="s">
        <v>267</v>
      </c>
      <c r="E19" s="158" t="s">
        <v>268</v>
      </c>
      <c r="F19" s="175" t="s">
        <v>280</v>
      </c>
      <c r="G19" s="172">
        <v>8500</v>
      </c>
    </row>
    <row r="20" spans="1:7" ht="24.75">
      <c r="A20" s="161" t="s">
        <v>253</v>
      </c>
      <c r="B20" s="176" t="s">
        <v>254</v>
      </c>
      <c r="C20" s="154" t="s">
        <v>277</v>
      </c>
      <c r="D20" s="175" t="s">
        <v>267</v>
      </c>
      <c r="E20" s="158" t="s">
        <v>268</v>
      </c>
      <c r="F20" s="175" t="s">
        <v>281</v>
      </c>
      <c r="G20" s="172">
        <v>8000</v>
      </c>
    </row>
    <row r="21" spans="1:7" ht="24.75">
      <c r="A21" s="161" t="s">
        <v>253</v>
      </c>
      <c r="B21" s="176" t="s">
        <v>254</v>
      </c>
      <c r="C21" s="154" t="s">
        <v>277</v>
      </c>
      <c r="D21" s="175" t="s">
        <v>267</v>
      </c>
      <c r="E21" s="158" t="s">
        <v>268</v>
      </c>
      <c r="F21" s="175" t="s">
        <v>281</v>
      </c>
      <c r="G21" s="172">
        <v>8000</v>
      </c>
    </row>
    <row r="22" spans="1:7" ht="24.75">
      <c r="A22" s="161" t="s">
        <v>253</v>
      </c>
      <c r="B22" s="176" t="s">
        <v>282</v>
      </c>
      <c r="C22" s="154" t="s">
        <v>283</v>
      </c>
      <c r="D22" s="175" t="s">
        <v>267</v>
      </c>
      <c r="E22" s="158" t="s">
        <v>268</v>
      </c>
      <c r="F22" s="175" t="s">
        <v>284</v>
      </c>
      <c r="G22" s="172">
        <v>9000</v>
      </c>
    </row>
    <row r="23" spans="1:7" ht="24.75">
      <c r="A23" s="173" t="s">
        <v>253</v>
      </c>
      <c r="B23" s="177" t="s">
        <v>282</v>
      </c>
      <c r="C23" s="170" t="s">
        <v>283</v>
      </c>
      <c r="D23" s="155" t="s">
        <v>267</v>
      </c>
      <c r="E23" s="171" t="s">
        <v>268</v>
      </c>
      <c r="F23" s="155" t="s">
        <v>285</v>
      </c>
      <c r="G23" s="189">
        <v>9000</v>
      </c>
    </row>
    <row r="24" spans="1:7" ht="24.75">
      <c r="A24" s="160"/>
      <c r="B24" s="163"/>
      <c r="C24" s="154"/>
      <c r="D24" s="193" t="s">
        <v>75</v>
      </c>
      <c r="E24" s="158"/>
      <c r="F24" s="158"/>
      <c r="G24" s="157"/>
    </row>
    <row r="25" spans="1:7" ht="24.75">
      <c r="A25" s="165" t="s">
        <v>246</v>
      </c>
      <c r="B25" s="162" t="s">
        <v>247</v>
      </c>
      <c r="C25" s="167" t="s">
        <v>248</v>
      </c>
      <c r="D25" s="162" t="s">
        <v>249</v>
      </c>
      <c r="E25" s="162" t="s">
        <v>250</v>
      </c>
      <c r="F25" s="162" t="s">
        <v>251</v>
      </c>
      <c r="G25" s="166" t="s">
        <v>35</v>
      </c>
    </row>
    <row r="26" spans="1:7" ht="24.75">
      <c r="A26" s="161" t="s">
        <v>253</v>
      </c>
      <c r="B26" s="176" t="s">
        <v>282</v>
      </c>
      <c r="C26" s="154" t="s">
        <v>283</v>
      </c>
      <c r="D26" s="175" t="s">
        <v>267</v>
      </c>
      <c r="E26" s="158" t="s">
        <v>268</v>
      </c>
      <c r="F26" s="175" t="s">
        <v>285</v>
      </c>
      <c r="G26" s="172">
        <v>9000</v>
      </c>
    </row>
    <row r="27" spans="1:7" ht="24.75">
      <c r="A27" s="161" t="s">
        <v>253</v>
      </c>
      <c r="B27" s="176" t="s">
        <v>282</v>
      </c>
      <c r="C27" s="154" t="s">
        <v>283</v>
      </c>
      <c r="D27" s="175" t="s">
        <v>267</v>
      </c>
      <c r="E27" s="158" t="s">
        <v>268</v>
      </c>
      <c r="F27" s="175" t="s">
        <v>285</v>
      </c>
      <c r="G27" s="172">
        <v>9000</v>
      </c>
    </row>
    <row r="28" spans="1:7" ht="24.75">
      <c r="A28" s="161" t="s">
        <v>253</v>
      </c>
      <c r="B28" s="176" t="s">
        <v>282</v>
      </c>
      <c r="C28" s="154" t="s">
        <v>283</v>
      </c>
      <c r="D28" s="175" t="s">
        <v>267</v>
      </c>
      <c r="E28" s="158" t="s">
        <v>268</v>
      </c>
      <c r="F28" s="175" t="s">
        <v>286</v>
      </c>
      <c r="G28" s="172">
        <v>7000</v>
      </c>
    </row>
    <row r="29" spans="1:7" ht="24.75">
      <c r="A29" s="161" t="s">
        <v>253</v>
      </c>
      <c r="B29" s="176" t="s">
        <v>287</v>
      </c>
      <c r="C29" s="154" t="s">
        <v>288</v>
      </c>
      <c r="D29" s="175" t="s">
        <v>267</v>
      </c>
      <c r="E29" s="158" t="s">
        <v>289</v>
      </c>
      <c r="F29" s="175" t="s">
        <v>290</v>
      </c>
      <c r="G29" s="172">
        <v>146497.12</v>
      </c>
    </row>
    <row r="30" spans="1:7" ht="24.75">
      <c r="A30" s="161" t="s">
        <v>253</v>
      </c>
      <c r="B30" s="190" t="s">
        <v>287</v>
      </c>
      <c r="C30" s="191" t="s">
        <v>288</v>
      </c>
      <c r="D30" s="175" t="s">
        <v>267</v>
      </c>
      <c r="E30" s="155" t="s">
        <v>289</v>
      </c>
      <c r="F30" s="192" t="s">
        <v>290</v>
      </c>
      <c r="G30" s="178">
        <v>244359.36</v>
      </c>
    </row>
    <row r="31" spans="1:7" ht="24.75">
      <c r="A31" s="433" t="s">
        <v>78</v>
      </c>
      <c r="B31" s="434"/>
      <c r="C31" s="434"/>
      <c r="D31" s="434"/>
      <c r="E31" s="434"/>
      <c r="F31" s="435"/>
      <c r="G31" s="156">
        <v>2521956.48</v>
      </c>
    </row>
    <row r="32" spans="1:7" ht="24.75">
      <c r="A32" s="431" t="s">
        <v>291</v>
      </c>
      <c r="B32" s="432"/>
      <c r="C32" s="182"/>
      <c r="D32" s="157"/>
      <c r="E32" s="175"/>
      <c r="F32" s="168"/>
      <c r="G32" s="169"/>
    </row>
    <row r="33" spans="1:7" ht="24.75">
      <c r="A33" s="183" t="s">
        <v>40</v>
      </c>
      <c r="B33" s="187" t="s">
        <v>287</v>
      </c>
      <c r="C33" s="188" t="s">
        <v>292</v>
      </c>
      <c r="D33" s="157" t="s">
        <v>260</v>
      </c>
      <c r="E33" s="175" t="s">
        <v>261</v>
      </c>
      <c r="F33" s="168" t="s">
        <v>293</v>
      </c>
      <c r="G33" s="169">
        <v>810810</v>
      </c>
    </row>
    <row r="34" spans="1:7" ht="24.75">
      <c r="A34" s="183" t="s">
        <v>40</v>
      </c>
      <c r="B34" s="187" t="s">
        <v>287</v>
      </c>
      <c r="C34" s="188" t="s">
        <v>292</v>
      </c>
      <c r="D34" s="157" t="s">
        <v>260</v>
      </c>
      <c r="E34" s="175" t="s">
        <v>261</v>
      </c>
      <c r="F34" s="168" t="s">
        <v>294</v>
      </c>
      <c r="G34" s="169">
        <v>198000</v>
      </c>
    </row>
    <row r="35" spans="1:7" ht="24.75">
      <c r="A35" s="183" t="s">
        <v>40</v>
      </c>
      <c r="B35" s="187" t="s">
        <v>287</v>
      </c>
      <c r="C35" s="188" t="s">
        <v>292</v>
      </c>
      <c r="D35" s="157" t="s">
        <v>260</v>
      </c>
      <c r="E35" s="175" t="s">
        <v>261</v>
      </c>
      <c r="F35" s="168" t="s">
        <v>294</v>
      </c>
      <c r="G35" s="169">
        <v>230000</v>
      </c>
    </row>
    <row r="36" spans="1:7" ht="24.75">
      <c r="A36" s="183" t="s">
        <v>40</v>
      </c>
      <c r="B36" s="187" t="s">
        <v>287</v>
      </c>
      <c r="C36" s="188" t="s">
        <v>292</v>
      </c>
      <c r="D36" s="157" t="s">
        <v>260</v>
      </c>
      <c r="E36" s="175" t="s">
        <v>261</v>
      </c>
      <c r="F36" s="168" t="s">
        <v>294</v>
      </c>
      <c r="G36" s="169">
        <v>74900</v>
      </c>
    </row>
    <row r="37" spans="1:7" ht="24.75">
      <c r="A37" s="183" t="s">
        <v>40</v>
      </c>
      <c r="B37" s="187" t="s">
        <v>287</v>
      </c>
      <c r="C37" s="188" t="s">
        <v>292</v>
      </c>
      <c r="D37" s="157" t="s">
        <v>260</v>
      </c>
      <c r="E37" s="175" t="s">
        <v>261</v>
      </c>
      <c r="F37" s="168" t="s">
        <v>294</v>
      </c>
      <c r="G37" s="169">
        <v>149000</v>
      </c>
    </row>
    <row r="38" spans="1:7" ht="24.75">
      <c r="A38" s="183" t="s">
        <v>40</v>
      </c>
      <c r="B38" s="187" t="s">
        <v>287</v>
      </c>
      <c r="C38" s="188" t="s">
        <v>292</v>
      </c>
      <c r="D38" s="157" t="s">
        <v>260</v>
      </c>
      <c r="E38" s="175" t="s">
        <v>261</v>
      </c>
      <c r="F38" s="168" t="s">
        <v>294</v>
      </c>
      <c r="G38" s="169">
        <v>26000</v>
      </c>
    </row>
    <row r="39" spans="1:7" ht="24.75">
      <c r="A39" s="433" t="s">
        <v>78</v>
      </c>
      <c r="B39" s="434"/>
      <c r="C39" s="434"/>
      <c r="D39" s="434"/>
      <c r="E39" s="434"/>
      <c r="F39" s="435"/>
      <c r="G39" s="194">
        <v>1488710</v>
      </c>
    </row>
    <row r="40" spans="1:7" ht="24.75">
      <c r="A40" s="428" t="s">
        <v>105</v>
      </c>
      <c r="B40" s="428"/>
      <c r="C40" s="428"/>
      <c r="D40" s="428"/>
      <c r="E40" s="428"/>
      <c r="F40" s="428"/>
      <c r="G40" s="159">
        <v>4010666.48</v>
      </c>
    </row>
  </sheetData>
  <sheetProtection/>
  <mergeCells count="8">
    <mergeCell ref="A1:G1"/>
    <mergeCell ref="A2:G2"/>
    <mergeCell ref="A3:G3"/>
    <mergeCell ref="A40:F40"/>
    <mergeCell ref="A7:B7"/>
    <mergeCell ref="A32:B32"/>
    <mergeCell ref="A31:F31"/>
    <mergeCell ref="A39:F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2016-10-26T08:40:03Z</dcterms:created>
  <dcterms:modified xsi:type="dcterms:W3CDTF">2016-10-27T01:50:33Z</dcterms:modified>
  <cp:category/>
  <cp:version/>
  <cp:contentType/>
  <cp:contentStatus/>
</cp:coreProperties>
</file>