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3"/>
  </bookViews>
  <sheets>
    <sheet name="ก.พ.61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definedNames>
    <definedName name="_xlnm.Print_Area" localSheetId="0">'ก.พ.61'!$A$1:$I$71</definedName>
  </definedNames>
  <calcPr fullCalcOnLoad="1"/>
</workbook>
</file>

<file path=xl/sharedStrings.xml><?xml version="1.0" encoding="utf-8"?>
<sst xmlns="http://schemas.openxmlformats.org/spreadsheetml/2006/main" count="657" uniqueCount="397">
  <si>
    <t>รายการ</t>
  </si>
  <si>
    <t>เดบิต</t>
  </si>
  <si>
    <t>เครดิต</t>
  </si>
  <si>
    <t>เงินสะสม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</si>
  <si>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</si>
  <si>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</si>
  <si>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</si>
  <si>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</si>
  <si>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</si>
  <si>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</si>
  <si>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6%</t>
  </si>
  <si>
    <t>เงินรับฝาก - เงินภาษีหัก ณ ที่จ่าย</t>
  </si>
  <si>
    <t>เงินรับฝาก - เงินสมทบประกันสังคม</t>
  </si>
  <si>
    <t>รวมเป็นเงิน</t>
  </si>
  <si>
    <t>จนถึงปัจจุบัน</t>
  </si>
  <si>
    <t>ประมาณการ</t>
  </si>
  <si>
    <t>รายรับ (หมายเหตุ 1)</t>
  </si>
  <si>
    <t>รวมรายรับ</t>
  </si>
  <si>
    <t xml:space="preserve"> -2-</t>
  </si>
  <si>
    <t>รายจ่าย</t>
  </si>
  <si>
    <t>รวมรายจ่าย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</si>
  <si>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</si>
  <si>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</si>
  <si>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</si>
  <si>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</si>
  <si>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</si>
  <si>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</si>
  <si>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</si>
  <si>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</si>
  <si>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</si>
  <si>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</si>
  <si>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</si>
  <si>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</si>
  <si>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</si>
  <si>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</si>
  <si>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</si>
  <si>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</si>
  <si>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</si>
  <si>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</si>
  <si>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</si>
  <si>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</si>
  <si>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</si>
  <si>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</si>
  <si>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</si>
  <si>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</si>
  <si>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</si>
  <si>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</si>
  <si>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</si>
  <si>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</si>
  <si>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</si>
  <si>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</si>
  <si>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</si>
  <si>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</si>
  <si>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</si>
  <si>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</si>
  <si>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</si>
  <si>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</si>
  <si>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</si>
  <si>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</si>
  <si>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</si>
  <si>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</si>
  <si>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>ลูกหนี้ภาษีบำรุงท้องที่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</si>
  <si>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</si>
  <si>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</si>
  <si>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</si>
  <si>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</si>
  <si>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</si>
  <si>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</si>
  <si>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</si>
  <si>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</si>
  <si>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</si>
  <si>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</si>
  <si>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</si>
  <si>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</si>
  <si>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</si>
  <si>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</si>
  <si>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41399999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</si>
  <si>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</si>
  <si>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</si>
  <si>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</si>
  <si>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</si>
  <si>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</si>
  <si>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</si>
  <si>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</si>
  <si>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</si>
  <si>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</si>
  <si>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42100006</t>
  </si>
  <si>
    <t>42100007</t>
  </si>
  <si>
    <t>42100012</t>
  </si>
  <si>
    <t>42100013</t>
  </si>
  <si>
    <t>42100015</t>
  </si>
  <si>
    <t>42100005</t>
  </si>
  <si>
    <t xml:space="preserve">          (9)ภาษีและค่าธรรมเนียมล้อเลื่อน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</si>
  <si>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</si>
  <si>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</si>
  <si>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</si>
  <si>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</si>
  <si>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</si>
  <si>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</si>
  <si>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</si>
  <si>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</si>
  <si>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</si>
  <si>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(2) เงินอุดหนุนทั่วไปกำหนดวัตถุประสงค์/เฉพาะกิจจากหน่วยงานอื่น</t>
  </si>
  <si>
    <t>เงินรับฝาก -หลักประกันซอง</t>
  </si>
  <si>
    <t>เงินรับฝาก - ค่าขยายเขตประปา หมู่ที่ 3</t>
  </si>
  <si>
    <t>เงินอุดหนุนโครงการเศรษฐกิจชุมชน</t>
  </si>
  <si>
    <t>ลูกหนี้เงินสะสม</t>
  </si>
  <si>
    <t>ลูกหนี้เงินยืม</t>
  </si>
  <si>
    <t>รายจ่ายค้างจ่าย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</si>
  <si>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</si>
  <si>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</si>
  <si>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</si>
  <si>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</si>
  <si>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</si>
  <si>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</si>
  <si>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</si>
  <si>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</si>
  <si>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</si>
  <si>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</si>
  <si>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</si>
  <si>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งบทดลอง</t>
  </si>
  <si>
    <t>ปีงบประมาณ 2561</t>
  </si>
  <si>
    <t>ณ วันที่ 28 กุมภาพันธ์ 2561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</si>
  <si>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</si>
  <si>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</si>
  <si>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</si>
  <si>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</si>
  <si>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</si>
  <si>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</si>
  <si>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</si>
  <si>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รายได้จากรัฐบาลค้างรับ</t>
  </si>
  <si>
    <t xml:space="preserve">11042000  </t>
  </si>
  <si>
    <t>ลูกหนี้ภาษีโรงเรือนและที่ดิน</t>
  </si>
  <si>
    <t xml:space="preserve">11043001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</si>
  <si>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</si>
  <si>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</si>
  <si>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</si>
  <si>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21010000  </t>
  </si>
  <si>
    <t>เงินรับฝากภาษีหัก ณ ที่จ่าย</t>
  </si>
  <si>
    <t xml:space="preserve">21040001  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</si>
  <si>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</si>
  <si>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</si>
  <si>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</si>
  <si>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 xml:space="preserve">21040005  </t>
  </si>
  <si>
    <t>เงินรับฝากประกันสัญญา</t>
  </si>
  <si>
    <t xml:space="preserve">21040008  </t>
  </si>
  <si>
    <t>เงินรับฝากประกันสัญญาเช่าทรัพย์สิน</t>
  </si>
  <si>
    <t xml:space="preserve">21040009  </t>
  </si>
  <si>
    <t>เงินรับฝากประกันสังคม</t>
  </si>
  <si>
    <t xml:space="preserve">21040013  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</si>
  <si>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</si>
  <si>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</si>
  <si>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</si>
  <si>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</si>
  <si>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ค่าอุดหนุนทั่วไประบุวัตถุประสงค์ (ค่าขยายเขตจำหน่ายน้ำประปา หมู่ 3)</t>
  </si>
  <si>
    <t>เงินรับฝากอื่นๆ เงินมัดจำหลักประกันสัญญา</t>
  </si>
  <si>
    <t>เงินรับฝากอื่นๆ เงินรับฝากอื่น ๆ รอการปรับปรุง</t>
  </si>
  <si>
    <t>เงินรับฝากอื่นๆ เงินสวัสดิการค่ารักษาพยาบาลพนักงานส่วนตำบล (สปสช.)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</si>
  <si>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</si>
  <si>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</si>
  <si>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</si>
  <si>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</si>
  <si>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</si>
  <si>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</si>
  <si>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</si>
  <si>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</si>
  <si>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</si>
  <si>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</si>
  <si>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</si>
  <si>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</si>
  <si>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</si>
  <si>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</si>
  <si>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</si>
  <si>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</si>
  <si>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</si>
  <si>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</si>
  <si>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</si>
  <si>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</si>
  <si>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</si>
  <si>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</si>
  <si>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</si>
  <si>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</si>
  <si>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</si>
  <si>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</si>
  <si>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</si>
  <si>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</si>
  <si>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</si>
  <si>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</si>
  <si>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</si>
  <si>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</si>
  <si>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</si>
  <si>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</si>
  <si>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</si>
  <si>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</si>
  <si>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</si>
  <si>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</si>
  <si>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</si>
  <si>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ค่าธรรมเนียมและค่าใช้น้ำบาดาล</t>
  </si>
  <si>
    <t xml:space="preserve">42100017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</si>
  <si>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</si>
  <si>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</si>
  <si>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</si>
  <si>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</si>
  <si>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</si>
  <si>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</si>
  <si>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</si>
  <si>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</si>
  <si>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</si>
  <si>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</si>
  <si>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</si>
  <si>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56100000  </t>
  </si>
  <si>
    <t>หน้า : 1/1</t>
  </si>
  <si>
    <t>รายงานรับ-จ่ายเงิน</t>
  </si>
  <si>
    <t>ปีงบประมาณ 2561 ประจำเดือน กุมภาพันธ์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</si>
  <si>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</si>
  <si>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</si>
  <si>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</si>
  <si>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</si>
  <si>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</si>
  <si>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</si>
  <si>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</si>
  <si>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</si>
  <si>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76,069,461.30</t>
  </si>
  <si>
    <t xml:space="preserve">          </t>
  </si>
  <si>
    <t>910,000.00</t>
  </si>
  <si>
    <t>0.00</t>
  </si>
  <si>
    <t>646,352.00</t>
  </si>
  <si>
    <t>หมวดภาษีอากร</t>
  </si>
  <si>
    <t xml:space="preserve"> 41100000  </t>
  </si>
  <si>
    <t>321,057.00</t>
  </si>
  <si>
    <t>713,800.00</t>
  </si>
  <si>
    <t>317,223.00</t>
  </si>
  <si>
    <t xml:space="preserve"> 41200000  </t>
  </si>
  <si>
    <t>67,037.00</t>
  </si>
  <si>
    <t>606,000.00</t>
  </si>
  <si>
    <t>265,079.44</t>
  </si>
  <si>
    <t>หมวดรายได้จากทรัพย์สิน</t>
  </si>
  <si>
    <t xml:space="preserve"> 41300000  </t>
  </si>
  <si>
    <t>235,000.00</t>
  </si>
  <si>
    <t>16,955.56</t>
  </si>
  <si>
    <t xml:space="preserve"> 41500000  </t>
  </si>
  <si>
    <t>1,200.00</t>
  </si>
  <si>
    <t>25,719,000.00</t>
  </si>
  <si>
    <t>10,505,778.51</t>
  </si>
  <si>
    <t>หมวดภาษีจัดสรร</t>
  </si>
  <si>
    <t xml:space="preserve"> 42100000  </t>
  </si>
  <si>
    <t>2,309,568.59</t>
  </si>
  <si>
    <t>41,000,000.00</t>
  </si>
  <si>
    <t>26,971,176.84</t>
  </si>
  <si>
    <t>หมวดเงินอุดหนุนทั่วไป</t>
  </si>
  <si>
    <t xml:space="preserve"> 43100000  </t>
  </si>
  <si>
    <t>69,183,800.00</t>
  </si>
  <si>
    <t>38,722,565.35</t>
  </si>
  <si>
    <t>2,698,862.59</t>
  </si>
  <si>
    <t>85,860.00</t>
  </si>
  <si>
    <t>หมวดเงินอุดหนุนระบุวัตถุประสงค์/เฉพาะกิจ</t>
  </si>
  <si>
    <t xml:space="preserve"> 44100000  </t>
  </si>
  <si>
    <t>69,269,660.00</t>
  </si>
  <si>
    <t>38,808,425.35</t>
  </si>
  <si>
    <t>4,475,568.00</t>
  </si>
  <si>
    <t xml:space="preserve"> 11041000  </t>
  </si>
  <si>
    <t>804,492.00</t>
  </si>
  <si>
    <t>854,694.66</t>
  </si>
  <si>
    <t xml:space="preserve"> 11042000  </t>
  </si>
  <si>
    <t>15,350.00</t>
  </si>
  <si>
    <t xml:space="preserve"> 19040000  </t>
  </si>
  <si>
    <t>780.00</t>
  </si>
  <si>
    <t>89,624.57</t>
  </si>
  <si>
    <t xml:space="preserve"> 21040001  </t>
  </si>
  <si>
    <t>2,012.61</t>
  </si>
  <si>
    <t>35,850.00</t>
  </si>
  <si>
    <t>เงินรับฝากประกันผลงาน</t>
  </si>
  <si>
    <t xml:space="preserve"> 21040006  </t>
  </si>
  <si>
    <t>55,390.00</t>
  </si>
  <si>
    <t xml:space="preserve"> 21040008  </t>
  </si>
  <si>
    <t>7,790.00</t>
  </si>
  <si>
    <t>16,455.00</t>
  </si>
  <si>
    <t xml:space="preserve"> 21040009  </t>
  </si>
  <si>
    <t>66,727.00</t>
  </si>
  <si>
    <t xml:space="preserve"> 21040013  </t>
  </si>
  <si>
    <t>13,547.00</t>
  </si>
  <si>
    <t>1,739,741.00</t>
  </si>
  <si>
    <t>เงินรับฝากค่าใช้จ่ายอื่น</t>
  </si>
  <si>
    <t xml:space="preserve"> 21040015  </t>
  </si>
  <si>
    <t>357,117.00</t>
  </si>
  <si>
    <t>110,841.77</t>
  </si>
  <si>
    <t>เงินรับฝากอื่น ๆ</t>
  </si>
  <si>
    <t xml:space="preserve"> 21040099  </t>
  </si>
  <si>
    <t>11,799.74</t>
  </si>
  <si>
    <t>เจ้าหนี้เงินสะสม</t>
  </si>
  <si>
    <t xml:space="preserve"> 29010000  </t>
  </si>
  <si>
    <t>151,462.00</t>
  </si>
  <si>
    <t xml:space="preserve"> 31000000  </t>
  </si>
  <si>
    <t>7,627,054.00</t>
  </si>
  <si>
    <t>1,197,538.35</t>
  </si>
  <si>
    <t>46,435,479.35</t>
  </si>
  <si>
    <t>3,896,400.94</t>
  </si>
  <si>
    <t>27,611,868.00</t>
  </si>
  <si>
    <t>10,839,393.00</t>
  </si>
  <si>
    <t xml:space="preserve"> 51100000  </t>
  </si>
  <si>
    <t>2,097,847.00</t>
  </si>
  <si>
    <t>4,012,520.00</t>
  </si>
  <si>
    <t>1,688,250.00</t>
  </si>
  <si>
    <t xml:space="preserve"> 52100000  </t>
  </si>
  <si>
    <t>337,650.00</t>
  </si>
  <si>
    <t>11,780,043.00</t>
  </si>
  <si>
    <t>11,865,903.00</t>
  </si>
  <si>
    <t>4,578,413.00</t>
  </si>
  <si>
    <t xml:space="preserve"> 52200000  </t>
  </si>
  <si>
    <t>919,715.00</t>
  </si>
  <si>
    <t>1,409,000.00</t>
  </si>
  <si>
    <t>114,250.00</t>
  </si>
  <si>
    <t xml:space="preserve"> 53100000  </t>
  </si>
  <si>
    <t>14,000.00</t>
  </si>
  <si>
    <t>6,989,679.00</t>
  </si>
  <si>
    <t>1,707,269.56</t>
  </si>
  <si>
    <t xml:space="preserve"> 53200000  </t>
  </si>
  <si>
    <t>439,393.00</t>
  </si>
  <si>
    <t>3,466,290.00</t>
  </si>
  <si>
    <t>716,210.52</t>
  </si>
  <si>
    <t xml:space="preserve"> 53300000  </t>
  </si>
  <si>
    <t>200,437.66</t>
  </si>
  <si>
    <t>2,025,000.00</t>
  </si>
  <si>
    <t>840,795.29</t>
  </si>
  <si>
    <t xml:space="preserve"> 53400000  </t>
  </si>
  <si>
    <t>135,589.59</t>
  </si>
  <si>
    <t>631,300.00</t>
  </si>
  <si>
    <t xml:space="preserve"> 54100000  </t>
  </si>
  <si>
    <t>7,520,100.00</t>
  </si>
  <si>
    <t xml:space="preserve"> 54200000  </t>
  </si>
  <si>
    <t>20,000.00</t>
  </si>
  <si>
    <t xml:space="preserve"> 55100000  </t>
  </si>
  <si>
    <t>3,718,000.00</t>
  </si>
  <si>
    <t>1,648,000.00</t>
  </si>
  <si>
    <t xml:space="preserve"> 56100000  </t>
  </si>
  <si>
    <t>-220,720.00</t>
  </si>
  <si>
    <t>22,132,581.37</t>
  </si>
  <si>
    <t>3,923,912.25</t>
  </si>
  <si>
    <t>800,660.00</t>
  </si>
  <si>
    <t>3,324,814.58</t>
  </si>
  <si>
    <t xml:space="preserve"> 21010000  </t>
  </si>
  <si>
    <t>105,809.23</t>
  </si>
  <si>
    <t>5,085.51</t>
  </si>
  <si>
    <t>13,925.00</t>
  </si>
  <si>
    <t>53,180.00</t>
  </si>
  <si>
    <t>283,348.75</t>
  </si>
  <si>
    <t>เงินรับฝากเงินรอคืนจังหวัด</t>
  </si>
  <si>
    <t xml:space="preserve"> 21040014  </t>
  </si>
  <si>
    <t>219,146.39</t>
  </si>
  <si>
    <t>13,902.59</t>
  </si>
  <si>
    <t>5,586,000.00</t>
  </si>
  <si>
    <t>15,868,082.95</t>
  </si>
  <si>
    <t>1,205,017.10</t>
  </si>
  <si>
    <t>38,000,664.32</t>
  </si>
  <si>
    <t>5,128,929.35</t>
  </si>
  <si>
    <t>8,434,815.03</t>
  </si>
  <si>
    <t>รายรับสูงกว่า (ต่ำกว่า) รายจ่าย</t>
  </si>
  <si>
    <t>-1,232,528.41</t>
  </si>
  <si>
    <t>74,836,932.89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</si>
  <si>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</si>
  <si>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</si>
  <si>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 xml:space="preserve">          (8)ค่าธรรมเนียมค่าใช้น้ำบาดาล</t>
  </si>
  <si>
    <t>42100017</t>
  </si>
  <si>
    <t xml:space="preserve">      -อุดหนุนทั่วไปสำหรับดำเนินการตามอำนาจหน้าที่ฯ = 10,308,555</t>
  </si>
  <si>
    <t xml:space="preserve">      -อุดหนุนทั่วไป-เบี้ยยังชีพผู้สูงอายุ = 8,161,800</t>
  </si>
  <si>
    <t xml:space="preserve">      -อุดหนุนทั่วไป-เบี้ยยังชีพผู้พิการ = 2,606,400</t>
  </si>
  <si>
    <t xml:space="preserve">      -อุดหนุนทั่วไป-เบี้ยยังชีพผู้ป่วยเอดส์ = 43,500</t>
  </si>
  <si>
    <t xml:space="preserve">      -อุดหนุนทั่วไป- สื่อการเรียนการสอน = 302,600</t>
  </si>
  <si>
    <t xml:space="preserve">      -อุดหนุนทั่วไป-เงินเดือนครู ค่าตอบแทน ผช.ครู  = 1,098,390</t>
  </si>
  <si>
    <t xml:space="preserve">      -อุดหนุนทั่วไป- อาหารเสริม (นม) ศูนย์เด็กเล็ก  =173,417</t>
  </si>
  <si>
    <t xml:space="preserve">      -อุดหนุนทั่วไป- อาหารกลางวัน ศูนย์เด็กเล็ก = 452,500</t>
  </si>
  <si>
    <t xml:space="preserve">      -อุดหนุนทั่วไป- อาหารเสริม (นม) โรงเรียน = 772,228</t>
  </si>
  <si>
    <t xml:space="preserve">      -อุดหนุนทั่วไป- อาหารกลางวัน โรงเรียน = 1,612,000</t>
  </si>
  <si>
    <t xml:space="preserve">      -อุดหนุนสาธารณสุข= 360,000</t>
  </si>
  <si>
    <t xml:space="preserve">      -อุดหนุนโครงการสัตว์ปลอดโรค คนปลอดภัยฯ= 31,218</t>
  </si>
  <si>
    <t xml:space="preserve">      -อุดหนุนทั่วไป-ค่ากระแสไฟฟ้าสถานีสูบน้ำด้วยฟ้า= 1,048,568.84</t>
  </si>
  <si>
    <t xml:space="preserve">        -ค่าจ้างลูกจ้างประจำสถานีสูบน้ำด้วยไฟฟ้า=</t>
  </si>
  <si>
    <t xml:space="preserve"> ณ วันที่  28  กุมภาพันธ์  2561</t>
  </si>
  <si>
    <t>ณ วันที่   28  กุมภาพันธ์  2561</t>
  </si>
  <si>
    <r>
      <t xml:space="preserve">เงินรับฝาก - เงินค่าใช้จ่ายภาษีบำรุงท้องที่  5% </t>
    </r>
    <r>
      <rPr>
        <sz val="12"/>
        <rFont val="TH Krub"/>
        <family val="0"/>
      </rPr>
      <t>(เงินรับฝากอื่นๆ รอการปรับปรุง)</t>
    </r>
  </si>
  <si>
    <r>
      <t>เงินรับฝาก - เงินค่าใช้จ่ายภาษีบำรุงท้องที่  6%</t>
    </r>
    <r>
      <rPr>
        <sz val="12"/>
        <rFont val="TH Krub"/>
        <family val="0"/>
      </rPr>
      <t xml:space="preserve"> (เงินรับฝากอื่นๆ รอการปรับปรุง)</t>
    </r>
  </si>
  <si>
    <t xml:space="preserve">เงินรับฝาก - เงินค่าใช้จ่ายภาษีบำรุงท้องที่  5% </t>
  </si>
  <si>
    <t>เงินรับฝาก - เงินมัดจำประกันสัญญา (รับในระบบ e-laas)</t>
  </si>
  <si>
    <r>
      <t>เงินรับฝากอื่นๆ  - เงินมัดจำประกันสัญญา</t>
    </r>
    <r>
      <rPr>
        <sz val="12"/>
        <rFont val="TH Krub"/>
        <family val="0"/>
      </rPr>
      <t xml:space="preserve"> (ยกมาก่อนเข้า e-laas)</t>
    </r>
  </si>
  <si>
    <t>เงินรับฝาก - ค่ากระแสไฟฟ้าสถานีสูบน้ำ (เกษตร)</t>
  </si>
  <si>
    <r>
      <t>เงินรับฝากอื่นๆ รอคืนจังหวัด</t>
    </r>
    <r>
      <rPr>
        <sz val="12"/>
        <rFont val="TH Krub"/>
        <family val="0"/>
      </rPr>
      <t xml:space="preserve"> (เงินเดือน ค่าตอบแทน เงินประกันสังคม ผดด.)</t>
    </r>
  </si>
  <si>
    <t>หมายเหตุ   3</t>
  </si>
  <si>
    <t>อุดหนุนรัฐบาลที่กำหนดวัตถุประสงค์- อุดหนุนเฉพาะกิจประจำปีงบประมาณ 2560</t>
  </si>
  <si>
    <t>ตำบลละหาน  อำเภอจัตุรัส  จังหวัดชัยภูมิ</t>
  </si>
  <si>
    <t>ณ วันที่   28    กุมภาพันธ์  2561</t>
  </si>
  <si>
    <t>ลำดับ</t>
  </si>
  <si>
    <t>ยอดยกมาก</t>
  </si>
  <si>
    <t xml:space="preserve">รายจ่าย </t>
  </si>
  <si>
    <t xml:space="preserve">คงเหลือ </t>
  </si>
  <si>
    <t>ที่</t>
  </si>
  <si>
    <t>(ยืมเงินสะสม)</t>
  </si>
  <si>
    <t>เงินอุดหนุนทั่วไปกำหนดวัตถุประสงค์สำหรับสนับสนุนการถ่ายโอนบุคลากร -ค่าจ้างลูกจ้างประจำสถานีสูบน้ำ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</si>
</sst>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  <numFmt numFmtId="189" formatCode="[$-1041E]#,##0.00;\-#,##0.00"/>
  </numFmts>
  <fonts count="8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2"/>
      <name val="TH Krub"/>
      <family val="0"/>
    </font>
    <font>
      <sz val="13"/>
      <name val="TH Krub"/>
      <family val="0"/>
    </font>
    <font>
      <sz val="11"/>
      <name val="Tahoma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Krub"/>
      <family val="0"/>
    </font>
    <font>
      <sz val="16"/>
      <color indexed="8"/>
      <name val="TH Niramit AS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8"/>
      <color indexed="8"/>
      <name val="Microsoft Sans Serif"/>
      <family val="0"/>
    </font>
    <font>
      <b/>
      <sz val="8"/>
      <color indexed="8"/>
      <name val="Microsoft Sans Serif"/>
      <family val="0"/>
    </font>
    <font>
      <b/>
      <u val="single"/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sz val="10"/>
      <color indexed="18"/>
      <name val="Microsoft Sans Serif"/>
      <family val="0"/>
    </font>
    <font>
      <sz val="11"/>
      <color indexed="8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b/>
      <sz val="10"/>
      <color rgb="FF000000"/>
      <name val="Microsoft Sans Serif"/>
      <family val="0"/>
    </font>
    <font>
      <sz val="8"/>
      <color rgb="FF000000"/>
      <name val="Microsoft Sans Serif"/>
      <family val="0"/>
    </font>
    <font>
      <b/>
      <sz val="8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sz val="10"/>
      <color rgb="FF00008B"/>
      <name val="Microsoft Sans Serif"/>
      <family val="0"/>
    </font>
    <font>
      <b/>
      <u val="single"/>
      <sz val="10"/>
      <color rgb="FF000000"/>
      <name val="Microsoft Sans Serif"/>
      <family val="0"/>
    </font>
    <font>
      <sz val="11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/>
      <right/>
      <top/>
      <bottom style="thin"/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>
        <color indexed="63"/>
      </right>
      <top style="thin">
        <color rgb="FFA9A9A9"/>
      </top>
      <bottom style="thick">
        <color rgb="FFA9A9A9"/>
      </bottom>
    </border>
    <border>
      <left style="thin">
        <color rgb="FFA9A9A9"/>
      </left>
      <right>
        <color indexed="63"/>
      </right>
      <top style="thick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 style="thick">
        <color rgb="FFA9A9A9"/>
      </top>
      <bottom style="thin">
        <color rgb="FFA9A9A9"/>
      </bottom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6" fillId="0" borderId="0" xfId="0" applyFont="1" applyAlignment="1">
      <alignment horizontal="center"/>
    </xf>
    <xf numFmtId="0" fontId="6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46" applyFont="1" applyFill="1" applyBorder="1" applyAlignment="1">
      <alignment horizontal="center"/>
      <protection/>
    </xf>
    <xf numFmtId="0" fontId="6" fillId="0" borderId="11" xfId="46" applyFont="1" applyFill="1" applyBorder="1">
      <alignment/>
      <protection/>
    </xf>
    <xf numFmtId="0" fontId="6" fillId="0" borderId="11" xfId="46" applyFont="1" applyFill="1" applyBorder="1" applyAlignment="1">
      <alignment horizontal="center"/>
      <protection/>
    </xf>
    <xf numFmtId="0" fontId="6" fillId="0" borderId="12" xfId="46" applyFont="1" applyFill="1" applyBorder="1" applyAlignment="1">
      <alignment horizontal="center"/>
      <protection/>
    </xf>
    <xf numFmtId="0" fontId="7" fillId="0" borderId="13" xfId="46" applyFont="1" applyFill="1" applyBorder="1">
      <alignment/>
      <protection/>
    </xf>
    <xf numFmtId="0" fontId="4" fillId="0" borderId="14" xfId="46" applyFont="1" applyFill="1" applyBorder="1">
      <alignment/>
      <protection/>
    </xf>
    <xf numFmtId="0" fontId="6" fillId="0" borderId="13" xfId="46" applyFont="1" applyFill="1" applyBorder="1" applyAlignment="1">
      <alignment horizontal="left" vertical="center"/>
      <protection/>
    </xf>
    <xf numFmtId="49" fontId="4" fillId="0" borderId="11" xfId="46" applyNumberFormat="1" applyFont="1" applyFill="1" applyBorder="1" applyAlignment="1">
      <alignment horizontal="center"/>
      <protection/>
    </xf>
    <xf numFmtId="0" fontId="4" fillId="0" borderId="13" xfId="46" applyFont="1" applyFill="1" applyBorder="1">
      <alignment/>
      <protection/>
    </xf>
    <xf numFmtId="187" fontId="4" fillId="0" borderId="14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center"/>
      <protection/>
    </xf>
    <xf numFmtId="3" fontId="6" fillId="0" borderId="15" xfId="46" applyNumberFormat="1" applyFont="1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3" fontId="4" fillId="0" borderId="14" xfId="46" applyNumberFormat="1" applyFont="1" applyFill="1" applyBorder="1">
      <alignment/>
      <protection/>
    </xf>
    <xf numFmtId="3" fontId="4" fillId="0" borderId="14" xfId="46" applyNumberFormat="1" applyFont="1" applyFill="1" applyBorder="1" applyAlignment="1">
      <alignment horizontal="right"/>
      <protection/>
    </xf>
    <xf numFmtId="3" fontId="6" fillId="0" borderId="15" xfId="46" applyNumberFormat="1" applyFont="1" applyFill="1" applyBorder="1" applyAlignment="1">
      <alignment horizontal="right"/>
      <protection/>
    </xf>
    <xf numFmtId="0" fontId="7" fillId="0" borderId="13" xfId="46" applyFont="1" applyFill="1" applyBorder="1" applyAlignment="1">
      <alignment horizontal="left"/>
      <protection/>
    </xf>
    <xf numFmtId="3" fontId="6" fillId="0" borderId="14" xfId="46" applyNumberFormat="1" applyFont="1" applyFill="1" applyBorder="1">
      <alignment/>
      <protection/>
    </xf>
    <xf numFmtId="0" fontId="4" fillId="0" borderId="11" xfId="46" applyFont="1" applyFill="1" applyBorder="1" applyAlignment="1">
      <alignment horizontal="center"/>
      <protection/>
    </xf>
    <xf numFmtId="0" fontId="6" fillId="0" borderId="13" xfId="46" applyFont="1" applyFill="1" applyBorder="1">
      <alignment/>
      <protection/>
    </xf>
    <xf numFmtId="0" fontId="6" fillId="0" borderId="0" xfId="46" applyFont="1" applyFill="1" applyBorder="1" applyAlignment="1">
      <alignment horizontal="center"/>
      <protection/>
    </xf>
    <xf numFmtId="3" fontId="6" fillId="0" borderId="0" xfId="46" applyNumberFormat="1" applyFont="1" applyFill="1" applyBorder="1">
      <alignment/>
      <protection/>
    </xf>
    <xf numFmtId="0" fontId="6" fillId="0" borderId="12" xfId="46" applyFont="1" applyFill="1" applyBorder="1">
      <alignment/>
      <protection/>
    </xf>
    <xf numFmtId="0" fontId="6" fillId="0" borderId="16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3" fontId="9" fillId="0" borderId="0" xfId="37" applyFont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37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4" fillId="0" borderId="0" xfId="46" applyFont="1" applyFill="1" applyBorder="1" applyAlignment="1">
      <alignment horizontal="center"/>
      <protection/>
    </xf>
    <xf numFmtId="4" fontId="6" fillId="0" borderId="0" xfId="46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9" fillId="0" borderId="18" xfId="37" applyFont="1" applyBorder="1" applyAlignment="1">
      <alignment horizontal="center"/>
    </xf>
    <xf numFmtId="43" fontId="9" fillId="0" borderId="18" xfId="37" applyFont="1" applyBorder="1" applyAlignment="1">
      <alignment/>
    </xf>
    <xf numFmtId="43" fontId="9" fillId="0" borderId="14" xfId="37" applyFont="1" applyBorder="1" applyAlignment="1">
      <alignment horizontal="center"/>
    </xf>
    <xf numFmtId="43" fontId="9" fillId="0" borderId="14" xfId="37" applyFont="1" applyBorder="1" applyAlignment="1">
      <alignment/>
    </xf>
    <xf numFmtId="43" fontId="9" fillId="0" borderId="19" xfId="37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11" fillId="0" borderId="13" xfId="46" applyFont="1" applyFill="1" applyBorder="1">
      <alignment/>
      <protection/>
    </xf>
    <xf numFmtId="3" fontId="6" fillId="0" borderId="17" xfId="46" applyNumberFormat="1" applyFont="1" applyFill="1" applyBorder="1">
      <alignment/>
      <protection/>
    </xf>
    <xf numFmtId="0" fontId="4" fillId="3" borderId="21" xfId="46" applyFont="1" applyFill="1" applyBorder="1" applyAlignment="1">
      <alignment horizontal="center"/>
      <protection/>
    </xf>
    <xf numFmtId="0" fontId="6" fillId="3" borderId="17" xfId="46" applyFont="1" applyFill="1" applyBorder="1" applyAlignment="1">
      <alignment horizontal="center"/>
      <protection/>
    </xf>
    <xf numFmtId="3" fontId="8" fillId="3" borderId="11" xfId="46" applyNumberFormat="1" applyFont="1" applyFill="1" applyBorder="1">
      <alignment/>
      <protection/>
    </xf>
    <xf numFmtId="0" fontId="7" fillId="0" borderId="10" xfId="46" applyFont="1" applyFill="1" applyBorder="1" applyAlignment="1">
      <alignment horizontal="left"/>
      <protection/>
    </xf>
    <xf numFmtId="3" fontId="6" fillId="0" borderId="10" xfId="46" applyNumberFormat="1" applyFont="1" applyFill="1" applyBorder="1">
      <alignment/>
      <protection/>
    </xf>
    <xf numFmtId="0" fontId="12" fillId="0" borderId="11" xfId="46" applyFont="1" applyFill="1" applyBorder="1" applyAlignment="1">
      <alignment horizontal="left"/>
      <protection/>
    </xf>
    <xf numFmtId="3" fontId="6" fillId="0" borderId="11" xfId="46" applyNumberFormat="1" applyFont="1" applyFill="1" applyBorder="1">
      <alignment/>
      <protection/>
    </xf>
    <xf numFmtId="0" fontId="11" fillId="0" borderId="11" xfId="46" applyFont="1" applyFill="1" applyBorder="1" applyAlignment="1">
      <alignment horizontal="left"/>
      <protection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3" fontId="9" fillId="0" borderId="19" xfId="37" applyFont="1" applyBorder="1" applyAlignment="1">
      <alignment/>
    </xf>
    <xf numFmtId="4" fontId="9" fillId="0" borderId="12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69" fillId="33" borderId="23" xfId="33" applyNumberFormat="1" applyFont="1" applyFill="1" applyBorder="1" applyAlignment="1">
      <alignment horizontal="center" vertical="center" wrapText="1" readingOrder="1"/>
      <protection/>
    </xf>
    <xf numFmtId="0" fontId="70" fillId="0" borderId="23" xfId="33" applyNumberFormat="1" applyFont="1" applyFill="1" applyBorder="1" applyAlignment="1">
      <alignment horizontal="center" vertical="center" wrapText="1" readingOrder="1"/>
      <protection/>
    </xf>
    <xf numFmtId="188" fontId="70" fillId="0" borderId="23" xfId="33" applyNumberFormat="1" applyFont="1" applyFill="1" applyBorder="1" applyAlignment="1">
      <alignment horizontal="right" vertical="center" wrapText="1" readingOrder="1"/>
      <protection/>
    </xf>
    <xf numFmtId="188" fontId="71" fillId="0" borderId="23" xfId="33" applyNumberFormat="1" applyFont="1" applyFill="1" applyBorder="1" applyAlignment="1">
      <alignment horizontal="right" vertical="center" wrapText="1" readingOrder="1"/>
      <protection/>
    </xf>
    <xf numFmtId="0" fontId="70" fillId="0" borderId="0" xfId="33" applyNumberFormat="1" applyFont="1" applyFill="1" applyBorder="1" applyAlignment="1">
      <alignment horizontal="right" vertical="top" wrapText="1" readingOrder="1"/>
      <protection/>
    </xf>
    <xf numFmtId="0" fontId="69" fillId="33" borderId="24" xfId="33" applyNumberFormat="1" applyFont="1" applyFill="1" applyBorder="1" applyAlignment="1">
      <alignment horizontal="center" vertical="center" wrapText="1" readingOrder="1"/>
      <protection/>
    </xf>
    <xf numFmtId="0" fontId="69" fillId="33" borderId="25" xfId="33" applyNumberFormat="1" applyFont="1" applyFill="1" applyBorder="1" applyAlignment="1">
      <alignment horizontal="center" vertical="center" wrapText="1" readingOrder="1"/>
      <protection/>
    </xf>
    <xf numFmtId="0" fontId="72" fillId="0" borderId="23" xfId="33" applyNumberFormat="1" applyFont="1" applyFill="1" applyBorder="1" applyAlignment="1">
      <alignment horizontal="right" vertical="center" wrapText="1" readingOrder="1"/>
      <protection/>
    </xf>
    <xf numFmtId="189" fontId="72" fillId="0" borderId="23" xfId="33" applyNumberFormat="1" applyFont="1" applyFill="1" applyBorder="1" applyAlignment="1">
      <alignment horizontal="right" vertical="center" wrapText="1" readingOrder="1"/>
      <protection/>
    </xf>
    <xf numFmtId="0" fontId="69" fillId="0" borderId="23" xfId="33" applyNumberFormat="1" applyFont="1" applyFill="1" applyBorder="1" applyAlignment="1">
      <alignment vertical="center" wrapText="1" readingOrder="1"/>
      <protection/>
    </xf>
    <xf numFmtId="0" fontId="69" fillId="0" borderId="23" xfId="33" applyNumberFormat="1" applyFont="1" applyFill="1" applyBorder="1" applyAlignment="1">
      <alignment horizontal="right" vertical="center" wrapText="1" readingOrder="1"/>
      <protection/>
    </xf>
    <xf numFmtId="0" fontId="69" fillId="0" borderId="26" xfId="33" applyNumberFormat="1" applyFont="1" applyFill="1" applyBorder="1" applyAlignment="1">
      <alignment horizontal="left" vertical="center" wrapText="1" readingOrder="1"/>
      <protection/>
    </xf>
    <xf numFmtId="0" fontId="72" fillId="0" borderId="26" xfId="33" applyNumberFormat="1" applyFont="1" applyFill="1" applyBorder="1" applyAlignment="1">
      <alignment vertical="center" wrapText="1" readingOrder="1"/>
      <protection/>
    </xf>
    <xf numFmtId="0" fontId="69" fillId="0" borderId="26" xfId="33" applyNumberFormat="1" applyFont="1" applyFill="1" applyBorder="1" applyAlignment="1">
      <alignment horizontal="right" vertical="center" wrapText="1" readingOrder="1"/>
      <protection/>
    </xf>
    <xf numFmtId="0" fontId="73" fillId="0" borderId="27" xfId="33" applyNumberFormat="1" applyFont="1" applyFill="1" applyBorder="1" applyAlignment="1">
      <alignment horizontal="right" vertical="center" wrapText="1" readingOrder="1"/>
      <protection/>
    </xf>
    <xf numFmtId="0" fontId="73" fillId="0" borderId="28" xfId="33" applyNumberFormat="1" applyFont="1" applyFill="1" applyBorder="1" applyAlignment="1">
      <alignment horizontal="right" vertical="center" wrapText="1" readingOrder="1"/>
      <protection/>
    </xf>
    <xf numFmtId="0" fontId="74" fillId="0" borderId="27" xfId="33" applyNumberFormat="1" applyFont="1" applyFill="1" applyBorder="1" applyAlignment="1">
      <alignment horizontal="right" vertical="center" wrapText="1" readingOrder="1"/>
      <protection/>
    </xf>
    <xf numFmtId="0" fontId="74" fillId="0" borderId="28" xfId="33" applyNumberFormat="1" applyFont="1" applyFill="1" applyBorder="1" applyAlignment="1">
      <alignment horizontal="right" vertical="center" wrapText="1" readingOrder="1"/>
      <protection/>
    </xf>
    <xf numFmtId="0" fontId="69" fillId="0" borderId="29" xfId="33" applyNumberFormat="1" applyFont="1" applyFill="1" applyBorder="1" applyAlignment="1">
      <alignment horizontal="right" vertical="center" wrapText="1" readingOrder="1"/>
      <protection/>
    </xf>
    <xf numFmtId="0" fontId="70" fillId="0" borderId="23" xfId="33" applyNumberFormat="1" applyFont="1" applyFill="1" applyBorder="1" applyAlignment="1">
      <alignment vertical="center" wrapText="1" readingOrder="1"/>
      <protection/>
    </xf>
    <xf numFmtId="0" fontId="13" fillId="0" borderId="30" xfId="33" applyNumberFormat="1" applyFont="1" applyFill="1" applyBorder="1" applyAlignment="1">
      <alignment vertical="top" wrapText="1"/>
      <protection/>
    </xf>
    <xf numFmtId="188" fontId="70" fillId="0" borderId="23" xfId="33" applyNumberFormat="1" applyFont="1" applyFill="1" applyBorder="1" applyAlignment="1">
      <alignment horizontal="right" vertical="center" wrapText="1" readingOrder="1"/>
      <protection/>
    </xf>
    <xf numFmtId="0" fontId="13" fillId="0" borderId="26" xfId="33" applyNumberFormat="1" applyFont="1" applyFill="1" applyBorder="1" applyAlignment="1">
      <alignment vertical="top" wrapText="1"/>
      <protection/>
    </xf>
    <xf numFmtId="0" fontId="69" fillId="0" borderId="25" xfId="33" applyNumberFormat="1" applyFont="1" applyFill="1" applyBorder="1" applyAlignment="1">
      <alignment horizontal="right" vertical="center" wrapText="1" readingOrder="1"/>
      <protection/>
    </xf>
    <xf numFmtId="0" fontId="13" fillId="0" borderId="31" xfId="33" applyNumberFormat="1" applyFont="1" applyFill="1" applyBorder="1" applyAlignment="1">
      <alignment vertical="top" wrapText="1"/>
      <protection/>
    </xf>
    <xf numFmtId="0" fontId="13" fillId="0" borderId="32" xfId="33" applyNumberFormat="1" applyFont="1" applyFill="1" applyBorder="1" applyAlignment="1">
      <alignment vertical="top" wrapText="1"/>
      <protection/>
    </xf>
    <xf numFmtId="188" fontId="71" fillId="0" borderId="23" xfId="33" applyNumberFormat="1" applyFont="1" applyFill="1" applyBorder="1" applyAlignment="1">
      <alignment horizontal="right" vertical="center" wrapText="1" readingOrder="1"/>
      <protection/>
    </xf>
    <xf numFmtId="0" fontId="72" fillId="0" borderId="0" xfId="33" applyNumberFormat="1" applyFont="1" applyFill="1" applyBorder="1" applyAlignment="1">
      <alignment horizontal="center" vertical="top" wrapText="1" readingOrder="1"/>
      <protection/>
    </xf>
    <xf numFmtId="0" fontId="13" fillId="0" borderId="0" xfId="0" applyFont="1" applyFill="1" applyBorder="1" applyAlignment="1">
      <alignment/>
    </xf>
    <xf numFmtId="0" fontId="69" fillId="33" borderId="23" xfId="33" applyNumberFormat="1" applyFont="1" applyFill="1" applyBorder="1" applyAlignment="1">
      <alignment horizontal="center" vertical="center" wrapText="1" readingOrder="1"/>
      <protection/>
    </xf>
    <xf numFmtId="0" fontId="75" fillId="0" borderId="0" xfId="33" applyNumberFormat="1" applyFont="1" applyFill="1" applyBorder="1" applyAlignment="1">
      <alignment horizontal="center" vertical="top" wrapText="1" readingOrder="1"/>
      <protection/>
    </xf>
    <xf numFmtId="0" fontId="76" fillId="0" borderId="0" xfId="33" applyNumberFormat="1" applyFont="1" applyFill="1" applyBorder="1" applyAlignment="1">
      <alignment horizontal="center" vertical="top" wrapText="1" readingOrder="1"/>
      <protection/>
    </xf>
    <xf numFmtId="0" fontId="5" fillId="0" borderId="0" xfId="46" applyFont="1" applyFill="1" applyAlignment="1">
      <alignment horizontal="left"/>
      <protection/>
    </xf>
    <xf numFmtId="0" fontId="5" fillId="0" borderId="0" xfId="46" applyFont="1" applyFill="1" applyAlignment="1">
      <alignment horizontal="center"/>
      <protection/>
    </xf>
    <xf numFmtId="0" fontId="5" fillId="0" borderId="33" xfId="46" applyFont="1" applyFill="1" applyBorder="1" applyAlignment="1">
      <alignment horizontal="center"/>
      <protection/>
    </xf>
    <xf numFmtId="0" fontId="8" fillId="3" borderId="17" xfId="46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72" fillId="0" borderId="29" xfId="33" applyNumberFormat="1" applyFont="1" applyFill="1" applyBorder="1" applyAlignment="1">
      <alignment vertical="center" wrapText="1" readingOrder="1"/>
      <protection/>
    </xf>
    <xf numFmtId="0" fontId="69" fillId="0" borderId="29" xfId="33" applyNumberFormat="1" applyFont="1" applyFill="1" applyBorder="1" applyAlignment="1">
      <alignment horizontal="right" vertical="center" wrapText="1" readingOrder="1"/>
      <protection/>
    </xf>
    <xf numFmtId="0" fontId="69" fillId="0" borderId="30" xfId="33" applyNumberFormat="1" applyFont="1" applyFill="1" applyBorder="1" applyAlignment="1">
      <alignment horizontal="right" vertical="center" wrapText="1" readingOrder="1"/>
      <protection/>
    </xf>
    <xf numFmtId="0" fontId="72" fillId="0" borderId="23" xfId="33" applyNumberFormat="1" applyFont="1" applyFill="1" applyBorder="1" applyAlignment="1">
      <alignment vertical="center" wrapText="1" readingOrder="1"/>
      <protection/>
    </xf>
    <xf numFmtId="0" fontId="69" fillId="0" borderId="23" xfId="33" applyNumberFormat="1" applyFont="1" applyFill="1" applyBorder="1" applyAlignment="1">
      <alignment horizontal="right" vertical="center" wrapText="1" readingOrder="1"/>
      <protection/>
    </xf>
    <xf numFmtId="0" fontId="73" fillId="0" borderId="0" xfId="33" applyNumberFormat="1" applyFont="1" applyFill="1" applyBorder="1" applyAlignment="1">
      <alignment vertical="top" wrapText="1" readingOrder="1"/>
      <protection/>
    </xf>
    <xf numFmtId="0" fontId="77" fillId="0" borderId="0" xfId="33" applyNumberFormat="1" applyFont="1" applyFill="1" applyBorder="1" applyAlignment="1">
      <alignment vertical="top" wrapText="1" readingOrder="1"/>
      <protection/>
    </xf>
    <xf numFmtId="0" fontId="74" fillId="0" borderId="27" xfId="33" applyNumberFormat="1" applyFont="1" applyFill="1" applyBorder="1" applyAlignment="1">
      <alignment horizontal="right" vertical="center" wrapText="1" readingOrder="1"/>
      <protection/>
    </xf>
    <xf numFmtId="0" fontId="13" fillId="0" borderId="28" xfId="33" applyNumberFormat="1" applyFont="1" applyFill="1" applyBorder="1" applyAlignment="1">
      <alignment vertical="top" wrapText="1"/>
      <protection/>
    </xf>
    <xf numFmtId="0" fontId="13" fillId="0" borderId="34" xfId="33" applyNumberFormat="1" applyFont="1" applyFill="1" applyBorder="1" applyAlignment="1">
      <alignment vertical="top" wrapText="1"/>
      <protection/>
    </xf>
    <xf numFmtId="0" fontId="74" fillId="0" borderId="35" xfId="33" applyNumberFormat="1" applyFont="1" applyFill="1" applyBorder="1" applyAlignment="1">
      <alignment horizontal="right" vertical="center" wrapText="1" readingOrder="1"/>
      <protection/>
    </xf>
    <xf numFmtId="0" fontId="74" fillId="0" borderId="34" xfId="33" applyNumberFormat="1" applyFont="1" applyFill="1" applyBorder="1" applyAlignment="1">
      <alignment horizontal="right" vertical="center" wrapText="1" readingOrder="1"/>
      <protection/>
    </xf>
    <xf numFmtId="0" fontId="74" fillId="0" borderId="27" xfId="33" applyNumberFormat="1" applyFont="1" applyFill="1" applyBorder="1" applyAlignment="1">
      <alignment horizontal="center" vertical="center" wrapText="1" readingOrder="1"/>
      <protection/>
    </xf>
    <xf numFmtId="0" fontId="69" fillId="0" borderId="36" xfId="33" applyNumberFormat="1" applyFont="1" applyFill="1" applyBorder="1" applyAlignment="1">
      <alignment horizontal="right" vertical="center" wrapText="1" readingOrder="1"/>
      <protection/>
    </xf>
    <xf numFmtId="0" fontId="69" fillId="0" borderId="37" xfId="33" applyNumberFormat="1" applyFont="1" applyFill="1" applyBorder="1" applyAlignment="1">
      <alignment horizontal="right" vertical="center" wrapText="1" readingOrder="1"/>
      <protection/>
    </xf>
    <xf numFmtId="0" fontId="69" fillId="0" borderId="23" xfId="33" applyNumberFormat="1" applyFont="1" applyFill="1" applyBorder="1" applyAlignment="1">
      <alignment horizontal="center" vertical="center" wrapText="1" readingOrder="1"/>
      <protection/>
    </xf>
    <xf numFmtId="0" fontId="72" fillId="0" borderId="23" xfId="33" applyNumberFormat="1" applyFont="1" applyFill="1" applyBorder="1" applyAlignment="1">
      <alignment horizontal="right" vertical="center" wrapText="1" readingOrder="1"/>
      <protection/>
    </xf>
    <xf numFmtId="0" fontId="72" fillId="0" borderId="29" xfId="33" applyNumberFormat="1" applyFont="1" applyFill="1" applyBorder="1" applyAlignment="1">
      <alignment horizontal="right" vertical="center" wrapText="1" readingOrder="1"/>
      <protection/>
    </xf>
    <xf numFmtId="0" fontId="72" fillId="0" borderId="30" xfId="33" applyNumberFormat="1" applyFont="1" applyFill="1" applyBorder="1" applyAlignment="1">
      <alignment horizontal="right" vertical="center" wrapText="1" readingOrder="1"/>
      <protection/>
    </xf>
    <xf numFmtId="0" fontId="72" fillId="0" borderId="23" xfId="33" applyNumberFormat="1" applyFont="1" applyFill="1" applyBorder="1" applyAlignment="1">
      <alignment horizontal="center" vertical="center" wrapText="1" readingOrder="1"/>
      <protection/>
    </xf>
    <xf numFmtId="0" fontId="78" fillId="0" borderId="23" xfId="33" applyNumberFormat="1" applyFont="1" applyFill="1" applyBorder="1" applyAlignment="1">
      <alignment horizontal="center" vertical="center" wrapText="1" readingOrder="1"/>
      <protection/>
    </xf>
    <xf numFmtId="0" fontId="73" fillId="0" borderId="27" xfId="33" applyNumberFormat="1" applyFont="1" applyFill="1" applyBorder="1" applyAlignment="1">
      <alignment horizontal="right" vertical="center" wrapText="1" readingOrder="1"/>
      <protection/>
    </xf>
    <xf numFmtId="0" fontId="73" fillId="0" borderId="35" xfId="33" applyNumberFormat="1" applyFont="1" applyFill="1" applyBorder="1" applyAlignment="1">
      <alignment horizontal="right" vertical="center" wrapText="1" readingOrder="1"/>
      <protection/>
    </xf>
    <xf numFmtId="0" fontId="73" fillId="0" borderId="34" xfId="33" applyNumberFormat="1" applyFont="1" applyFill="1" applyBorder="1" applyAlignment="1">
      <alignment horizontal="right" vertical="center" wrapText="1" readingOrder="1"/>
      <protection/>
    </xf>
    <xf numFmtId="0" fontId="73" fillId="0" borderId="27" xfId="33" applyNumberFormat="1" applyFont="1" applyFill="1" applyBorder="1" applyAlignment="1">
      <alignment horizontal="center" vertical="center" wrapText="1" readingOrder="1"/>
      <protection/>
    </xf>
    <xf numFmtId="0" fontId="69" fillId="33" borderId="29" xfId="33" applyNumberFormat="1" applyFont="1" applyFill="1" applyBorder="1" applyAlignment="1">
      <alignment horizontal="center" vertical="center" wrapText="1" readingOrder="1"/>
      <protection/>
    </xf>
    <xf numFmtId="0" fontId="69" fillId="33" borderId="30" xfId="33" applyNumberFormat="1" applyFont="1" applyFill="1" applyBorder="1" applyAlignment="1">
      <alignment horizontal="center" vertical="center" wrapText="1" readingOrder="1"/>
      <protection/>
    </xf>
    <xf numFmtId="0" fontId="69" fillId="33" borderId="25" xfId="33" applyNumberFormat="1" applyFont="1" applyFill="1" applyBorder="1" applyAlignment="1">
      <alignment horizontal="center" vertical="center" wrapText="1" readingOrder="1"/>
      <protection/>
    </xf>
    <xf numFmtId="0" fontId="69" fillId="33" borderId="24" xfId="33" applyNumberFormat="1" applyFont="1" applyFill="1" applyBorder="1" applyAlignment="1">
      <alignment horizontal="center" vertical="center" wrapText="1" readingOrder="1"/>
      <protection/>
    </xf>
    <xf numFmtId="0" fontId="13" fillId="0" borderId="38" xfId="33" applyNumberFormat="1" applyFont="1" applyFill="1" applyBorder="1" applyAlignment="1">
      <alignment vertical="top" wrapText="1"/>
      <protection/>
    </xf>
    <xf numFmtId="0" fontId="13" fillId="0" borderId="39" xfId="33" applyNumberFormat="1" applyFont="1" applyFill="1" applyBorder="1" applyAlignment="1">
      <alignment vertical="top" wrapText="1"/>
      <protection/>
    </xf>
    <xf numFmtId="0" fontId="70" fillId="0" borderId="0" xfId="33" applyNumberFormat="1" applyFont="1" applyFill="1" applyBorder="1" applyAlignment="1">
      <alignment vertical="top" wrapText="1" readingOrder="1"/>
      <protection/>
    </xf>
    <xf numFmtId="43" fontId="6" fillId="0" borderId="10" xfId="37" applyFont="1" applyFill="1" applyBorder="1" applyAlignment="1">
      <alignment horizontal="center"/>
    </xf>
    <xf numFmtId="43" fontId="6" fillId="0" borderId="12" xfId="37" applyFont="1" applyFill="1" applyBorder="1" applyAlignment="1">
      <alignment horizontal="center"/>
    </xf>
    <xf numFmtId="43" fontId="4" fillId="0" borderId="11" xfId="37" applyFont="1" applyFill="1" applyBorder="1" applyAlignment="1">
      <alignment/>
    </xf>
    <xf numFmtId="43" fontId="6" fillId="0" borderId="15" xfId="37" applyFont="1" applyFill="1" applyBorder="1" applyAlignment="1">
      <alignment/>
    </xf>
    <xf numFmtId="43" fontId="6" fillId="0" borderId="15" xfId="37" applyFont="1" applyFill="1" applyBorder="1" applyAlignment="1">
      <alignment horizontal="right"/>
    </xf>
    <xf numFmtId="43" fontId="6" fillId="0" borderId="11" xfId="37" applyFont="1" applyFill="1" applyBorder="1" applyAlignment="1">
      <alignment/>
    </xf>
    <xf numFmtId="43" fontId="6" fillId="0" borderId="0" xfId="37" applyFont="1" applyFill="1" applyBorder="1" applyAlignment="1">
      <alignment/>
    </xf>
    <xf numFmtId="43" fontId="6" fillId="0" borderId="0" xfId="37" applyFont="1" applyFill="1" applyBorder="1" applyAlignment="1">
      <alignment horizontal="center"/>
    </xf>
    <xf numFmtId="43" fontId="4" fillId="0" borderId="14" xfId="37" applyFont="1" applyFill="1" applyBorder="1" applyAlignment="1">
      <alignment/>
    </xf>
    <xf numFmtId="43" fontId="6" fillId="0" borderId="17" xfId="37" applyFont="1" applyFill="1" applyBorder="1" applyAlignment="1">
      <alignment/>
    </xf>
    <xf numFmtId="43" fontId="8" fillId="3" borderId="11" xfId="37" applyFont="1" applyFill="1" applyBorder="1" applyAlignment="1">
      <alignment/>
    </xf>
    <xf numFmtId="43" fontId="4" fillId="0" borderId="11" xfId="37" applyFont="1" applyFill="1" applyBorder="1" applyAlignment="1">
      <alignment horizontal="center"/>
    </xf>
    <xf numFmtId="43" fontId="6" fillId="0" borderId="17" xfId="37" applyFont="1" applyFill="1" applyBorder="1" applyAlignment="1">
      <alignment horizontal="center"/>
    </xf>
    <xf numFmtId="43" fontId="8" fillId="3" borderId="17" xfId="37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3" fontId="9" fillId="0" borderId="12" xfId="37" applyFont="1" applyBorder="1" applyAlignment="1">
      <alignment/>
    </xf>
    <xf numFmtId="0" fontId="79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47" applyFont="1" applyAlignment="1">
      <alignment horizontal="center"/>
      <protection/>
    </xf>
    <xf numFmtId="0" fontId="43" fillId="0" borderId="0" xfId="47" applyFont="1" applyAlignment="1">
      <alignment horizontal="center"/>
      <protection/>
    </xf>
    <xf numFmtId="0" fontId="43" fillId="0" borderId="33" xfId="47" applyFont="1" applyBorder="1" applyAlignment="1">
      <alignment horizontal="center"/>
      <protection/>
    </xf>
    <xf numFmtId="0" fontId="43" fillId="0" borderId="10" xfId="47" applyFont="1" applyBorder="1" applyAlignment="1">
      <alignment horizontal="center"/>
      <protection/>
    </xf>
    <xf numFmtId="0" fontId="43" fillId="0" borderId="40" xfId="47" applyFont="1" applyBorder="1" applyAlignment="1">
      <alignment horizontal="center"/>
      <protection/>
    </xf>
    <xf numFmtId="0" fontId="43" fillId="0" borderId="12" xfId="47" applyFont="1" applyBorder="1" applyAlignment="1">
      <alignment horizontal="center"/>
      <protection/>
    </xf>
    <xf numFmtId="0" fontId="45" fillId="0" borderId="33" xfId="47" applyFont="1" applyBorder="1" applyAlignment="1">
      <alignment horizontal="center"/>
      <protection/>
    </xf>
    <xf numFmtId="0" fontId="45" fillId="0" borderId="12" xfId="47" applyFont="1" applyBorder="1" applyAlignment="1">
      <alignment horizontal="center"/>
      <protection/>
    </xf>
    <xf numFmtId="43" fontId="45" fillId="0" borderId="12" xfId="37" applyFont="1" applyBorder="1" applyAlignment="1">
      <alignment horizontal="center"/>
    </xf>
    <xf numFmtId="43" fontId="46" fillId="0" borderId="12" xfId="39" applyFont="1" applyBorder="1" applyAlignment="1">
      <alignment horizontal="center"/>
    </xf>
    <xf numFmtId="0" fontId="45" fillId="0" borderId="11" xfId="47" applyFont="1" applyBorder="1" applyAlignment="1">
      <alignment horizontal="center"/>
      <protection/>
    </xf>
    <xf numFmtId="0" fontId="47" fillId="0" borderId="0" xfId="47" applyFont="1" applyBorder="1">
      <alignment/>
      <protection/>
    </xf>
    <xf numFmtId="0" fontId="47" fillId="0" borderId="11" xfId="47" applyFont="1" applyBorder="1">
      <alignment/>
      <protection/>
    </xf>
    <xf numFmtId="4" fontId="45" fillId="0" borderId="11" xfId="47" applyNumberFormat="1" applyFont="1" applyBorder="1">
      <alignment/>
      <protection/>
    </xf>
    <xf numFmtId="43" fontId="48" fillId="0" borderId="11" xfId="39" applyFont="1" applyBorder="1" applyAlignment="1">
      <alignment horizontal="center"/>
    </xf>
    <xf numFmtId="43" fontId="45" fillId="0" borderId="11" xfId="37" applyFont="1" applyBorder="1" applyAlignment="1">
      <alignment/>
    </xf>
    <xf numFmtId="43" fontId="45" fillId="0" borderId="11" xfId="39" applyFont="1" applyBorder="1" applyAlignment="1">
      <alignment horizontal="center"/>
    </xf>
    <xf numFmtId="43" fontId="46" fillId="0" borderId="11" xfId="39" applyFont="1" applyBorder="1" applyAlignment="1">
      <alignment horizontal="center"/>
    </xf>
    <xf numFmtId="0" fontId="47" fillId="0" borderId="12" xfId="47" applyFont="1" applyBorder="1">
      <alignment/>
      <protection/>
    </xf>
    <xf numFmtId="43" fontId="45" fillId="0" borderId="12" xfId="39" applyFont="1" applyBorder="1" applyAlignment="1">
      <alignment horizontal="center"/>
    </xf>
    <xf numFmtId="0" fontId="43" fillId="0" borderId="21" xfId="47" applyFont="1" applyBorder="1" applyAlignment="1">
      <alignment horizontal="center"/>
      <protection/>
    </xf>
    <xf numFmtId="0" fontId="43" fillId="0" borderId="15" xfId="47" applyFont="1" applyBorder="1" applyAlignment="1">
      <alignment horizontal="center"/>
      <protection/>
    </xf>
    <xf numFmtId="43" fontId="45" fillId="0" borderId="17" xfId="47" applyNumberFormat="1" applyFont="1" applyBorder="1" applyAlignment="1">
      <alignment horizontal="center"/>
      <protection/>
    </xf>
    <xf numFmtId="43" fontId="45" fillId="0" borderId="17" xfId="39" applyNumberFormat="1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view="pageBreakPreview" zoomScale="95" zoomScaleSheetLayoutView="95" zoomScalePageLayoutView="0" workbookViewId="0" topLeftCell="A46">
      <selection activeCell="D16" sqref="D16"/>
    </sheetView>
  </sheetViews>
  <sheetFormatPr defaultColWidth="9.140625" defaultRowHeight="15"/>
  <cols>
    <col min="1" max="1" width="35.8515625" style="1" customWidth="1"/>
    <col min="2" max="2" width="8.421875" style="3" hidden="1" customWidth="1"/>
    <col min="3" max="4" width="13.421875" style="1" customWidth="1"/>
    <col min="5" max="5" width="13.140625" style="0" customWidth="1"/>
    <col min="6" max="7" width="9.00390625" style="0" hidden="1" customWidth="1"/>
  </cols>
  <sheetData>
    <row r="1" spans="1:7" ht="14.25">
      <c r="A1" s="93" t="s">
        <v>5</v>
      </c>
      <c r="B1" s="91"/>
      <c r="C1" s="91"/>
      <c r="D1" s="91"/>
      <c r="E1" s="91"/>
      <c r="F1" s="91"/>
      <c r="G1" s="62"/>
    </row>
    <row r="2" spans="1:7" ht="14.25">
      <c r="A2" s="62"/>
      <c r="B2" s="62"/>
      <c r="C2" s="62"/>
      <c r="D2" s="62"/>
      <c r="E2" s="62"/>
      <c r="F2" s="62"/>
      <c r="G2" s="62"/>
    </row>
    <row r="3" spans="1:7" ht="14.25">
      <c r="A3" s="94" t="s">
        <v>120</v>
      </c>
      <c r="B3" s="91"/>
      <c r="C3" s="91"/>
      <c r="D3" s="91"/>
      <c r="E3" s="91"/>
      <c r="F3" s="91"/>
      <c r="G3" s="62"/>
    </row>
    <row r="4" spans="1:7" ht="14.25">
      <c r="A4" s="62"/>
      <c r="B4" s="62"/>
      <c r="C4" s="62"/>
      <c r="D4" s="62"/>
      <c r="E4" s="62"/>
      <c r="F4" s="62"/>
      <c r="G4" s="62"/>
    </row>
    <row r="5" spans="1:7" ht="14.25">
      <c r="A5" s="94" t="s">
        <v>121</v>
      </c>
      <c r="B5" s="91"/>
      <c r="C5" s="91"/>
      <c r="D5" s="91"/>
      <c r="E5" s="91"/>
      <c r="F5" s="91"/>
      <c r="G5" s="62"/>
    </row>
    <row r="6" spans="1:7" ht="14.25">
      <c r="A6" s="62"/>
      <c r="B6" s="62"/>
      <c r="C6" s="62"/>
      <c r="D6" s="62"/>
      <c r="E6" s="62"/>
      <c r="F6" s="62"/>
      <c r="G6" s="62"/>
    </row>
    <row r="7" spans="1:7" ht="14.25">
      <c r="A7" s="90" t="s">
        <v>122</v>
      </c>
      <c r="B7" s="91"/>
      <c r="C7" s="91"/>
      <c r="D7" s="91"/>
      <c r="E7" s="91"/>
      <c r="F7" s="91"/>
      <c r="G7" s="62"/>
    </row>
    <row r="8" spans="1:7" ht="14.25">
      <c r="A8" s="62"/>
      <c r="B8" s="62"/>
      <c r="C8" s="62"/>
      <c r="D8" s="62"/>
      <c r="E8" s="62"/>
      <c r="F8" s="62"/>
      <c r="G8" s="62"/>
    </row>
    <row r="9" spans="1:7" ht="14.25">
      <c r="A9" s="62"/>
      <c r="B9" s="62"/>
      <c r="C9" s="62"/>
      <c r="D9" s="62"/>
      <c r="E9" s="62"/>
      <c r="F9" s="62"/>
      <c r="G9" s="62"/>
    </row>
    <row r="10" spans="1:7" ht="14.25">
      <c r="A10" s="92" t="s">
        <v>0</v>
      </c>
      <c r="B10" s="83"/>
      <c r="C10" s="63" t="s">
        <v>23</v>
      </c>
      <c r="D10" s="63" t="s">
        <v>1</v>
      </c>
      <c r="E10" s="92" t="s">
        <v>2</v>
      </c>
      <c r="F10" s="85"/>
      <c r="G10" s="83"/>
    </row>
    <row r="11" spans="1:7" ht="14.25">
      <c r="A11" s="82" t="s">
        <v>123</v>
      </c>
      <c r="B11" s="83"/>
      <c r="C11" s="64" t="s">
        <v>124</v>
      </c>
      <c r="D11" s="65">
        <v>8.18</v>
      </c>
      <c r="E11" s="84">
        <v>0</v>
      </c>
      <c r="F11" s="85"/>
      <c r="G11" s="83"/>
    </row>
    <row r="12" spans="1:7" ht="14.25">
      <c r="A12" s="82" t="s">
        <v>125</v>
      </c>
      <c r="B12" s="83"/>
      <c r="C12" s="64" t="s">
        <v>124</v>
      </c>
      <c r="D12" s="65">
        <v>10924184.36</v>
      </c>
      <c r="E12" s="84">
        <v>0</v>
      </c>
      <c r="F12" s="85"/>
      <c r="G12" s="83"/>
    </row>
    <row r="13" spans="1:7" ht="14.25">
      <c r="A13" s="82" t="s">
        <v>126</v>
      </c>
      <c r="B13" s="83"/>
      <c r="C13" s="64" t="s">
        <v>124</v>
      </c>
      <c r="D13" s="65">
        <v>36146589.82</v>
      </c>
      <c r="E13" s="84">
        <v>0</v>
      </c>
      <c r="F13" s="85"/>
      <c r="G13" s="83"/>
    </row>
    <row r="14" spans="1:7" ht="14.25">
      <c r="A14" s="82" t="s">
        <v>127</v>
      </c>
      <c r="B14" s="83"/>
      <c r="C14" s="64" t="s">
        <v>124</v>
      </c>
      <c r="D14" s="65">
        <v>20047.91</v>
      </c>
      <c r="E14" s="84">
        <v>0</v>
      </c>
      <c r="F14" s="85"/>
      <c r="G14" s="83"/>
    </row>
    <row r="15" spans="1:7" ht="14.25">
      <c r="A15" s="82" t="s">
        <v>128</v>
      </c>
      <c r="B15" s="83"/>
      <c r="C15" s="64" t="s">
        <v>124</v>
      </c>
      <c r="D15" s="65">
        <v>12909112.56</v>
      </c>
      <c r="E15" s="84">
        <v>0</v>
      </c>
      <c r="F15" s="85"/>
      <c r="G15" s="83"/>
    </row>
    <row r="16" spans="1:7" ht="14.25">
      <c r="A16" s="82" t="s">
        <v>129</v>
      </c>
      <c r="B16" s="83"/>
      <c r="C16" s="64" t="s">
        <v>124</v>
      </c>
      <c r="D16" s="65">
        <v>14836990.06</v>
      </c>
      <c r="E16" s="84">
        <v>0</v>
      </c>
      <c r="F16" s="85"/>
      <c r="G16" s="83"/>
    </row>
    <row r="17" spans="1:7" ht="14.25">
      <c r="A17" s="82" t="s">
        <v>130</v>
      </c>
      <c r="B17" s="83"/>
      <c r="C17" s="64" t="s">
        <v>131</v>
      </c>
      <c r="D17" s="65">
        <v>447600</v>
      </c>
      <c r="E17" s="84">
        <v>0</v>
      </c>
      <c r="F17" s="85"/>
      <c r="G17" s="83"/>
    </row>
    <row r="18" spans="1:7" ht="14.25">
      <c r="A18" s="82" t="s">
        <v>132</v>
      </c>
      <c r="B18" s="83"/>
      <c r="C18" s="64" t="s">
        <v>133</v>
      </c>
      <c r="D18" s="65">
        <v>11256</v>
      </c>
      <c r="E18" s="84">
        <v>0</v>
      </c>
      <c r="F18" s="85"/>
      <c r="G18" s="83"/>
    </row>
    <row r="19" spans="1:7" ht="14.25">
      <c r="A19" s="82" t="s">
        <v>61</v>
      </c>
      <c r="B19" s="83"/>
      <c r="C19" s="64" t="s">
        <v>134</v>
      </c>
      <c r="D19" s="65">
        <v>83</v>
      </c>
      <c r="E19" s="84">
        <v>0</v>
      </c>
      <c r="F19" s="85"/>
      <c r="G19" s="83"/>
    </row>
    <row r="20" spans="1:7" ht="14.25">
      <c r="A20" s="82" t="s">
        <v>135</v>
      </c>
      <c r="B20" s="83"/>
      <c r="C20" s="64" t="s">
        <v>136</v>
      </c>
      <c r="D20" s="65">
        <v>1743000</v>
      </c>
      <c r="E20" s="84">
        <v>0</v>
      </c>
      <c r="F20" s="85"/>
      <c r="G20" s="83"/>
    </row>
    <row r="21" spans="1:7" ht="14.25">
      <c r="A21" s="82" t="s">
        <v>108</v>
      </c>
      <c r="B21" s="83"/>
      <c r="C21" s="64" t="s">
        <v>137</v>
      </c>
      <c r="D21" s="65">
        <v>0</v>
      </c>
      <c r="E21" s="84">
        <v>48447</v>
      </c>
      <c r="F21" s="85"/>
      <c r="G21" s="83"/>
    </row>
    <row r="22" spans="1:7" ht="14.25">
      <c r="A22" s="82" t="s">
        <v>138</v>
      </c>
      <c r="B22" s="83"/>
      <c r="C22" s="64" t="s">
        <v>139</v>
      </c>
      <c r="D22" s="65">
        <v>0</v>
      </c>
      <c r="E22" s="84">
        <v>2012.61</v>
      </c>
      <c r="F22" s="85"/>
      <c r="G22" s="83"/>
    </row>
    <row r="23" spans="1:7" ht="14.25">
      <c r="A23" s="82" t="s">
        <v>140</v>
      </c>
      <c r="B23" s="83"/>
      <c r="C23" s="64" t="s">
        <v>141</v>
      </c>
      <c r="D23" s="65">
        <v>0</v>
      </c>
      <c r="E23" s="84">
        <v>32.55</v>
      </c>
      <c r="F23" s="85"/>
      <c r="G23" s="83"/>
    </row>
    <row r="24" spans="1:7" ht="14.25">
      <c r="A24" s="82" t="s">
        <v>142</v>
      </c>
      <c r="B24" s="83"/>
      <c r="C24" s="64" t="s">
        <v>143</v>
      </c>
      <c r="D24" s="65">
        <v>0</v>
      </c>
      <c r="E24" s="84">
        <v>39.06</v>
      </c>
      <c r="F24" s="85"/>
      <c r="G24" s="83"/>
    </row>
    <row r="25" spans="1:7" ht="14.25">
      <c r="A25" s="82" t="s">
        <v>144</v>
      </c>
      <c r="B25" s="83"/>
      <c r="C25" s="64" t="s">
        <v>145</v>
      </c>
      <c r="D25" s="65">
        <v>0</v>
      </c>
      <c r="E25" s="84">
        <v>597775</v>
      </c>
      <c r="F25" s="85"/>
      <c r="G25" s="83"/>
    </row>
    <row r="26" spans="1:7" ht="14.25">
      <c r="A26" s="82" t="s">
        <v>146</v>
      </c>
      <c r="B26" s="83"/>
      <c r="C26" s="64" t="s">
        <v>147</v>
      </c>
      <c r="D26" s="65">
        <v>0</v>
      </c>
      <c r="E26" s="84">
        <v>16455</v>
      </c>
      <c r="F26" s="85"/>
      <c r="G26" s="83"/>
    </row>
    <row r="27" spans="1:7" ht="14.25">
      <c r="A27" s="82" t="s">
        <v>148</v>
      </c>
      <c r="B27" s="83"/>
      <c r="C27" s="64" t="s">
        <v>149</v>
      </c>
      <c r="D27" s="65">
        <v>0</v>
      </c>
      <c r="E27" s="84">
        <v>13547</v>
      </c>
      <c r="F27" s="85"/>
      <c r="G27" s="83"/>
    </row>
    <row r="28" spans="1:7" s="2" customFormat="1" ht="14.25">
      <c r="A28" s="82" t="s">
        <v>150</v>
      </c>
      <c r="B28" s="83"/>
      <c r="C28" s="64" t="s">
        <v>151</v>
      </c>
      <c r="D28" s="65">
        <v>0</v>
      </c>
      <c r="E28" s="84">
        <v>1763047.91</v>
      </c>
      <c r="F28" s="85"/>
      <c r="G28" s="83"/>
    </row>
    <row r="29" spans="1:7" s="2" customFormat="1" ht="14.25">
      <c r="A29" s="82" t="s">
        <v>152</v>
      </c>
      <c r="B29" s="83"/>
      <c r="C29" s="64" t="s">
        <v>153</v>
      </c>
      <c r="D29" s="65">
        <v>0</v>
      </c>
      <c r="E29" s="84">
        <v>9884.3</v>
      </c>
      <c r="F29" s="85"/>
      <c r="G29" s="83"/>
    </row>
    <row r="30" spans="1:7" s="2" customFormat="1" ht="14.25">
      <c r="A30" s="82" t="s">
        <v>154</v>
      </c>
      <c r="B30" s="83"/>
      <c r="C30" s="64" t="s">
        <v>153</v>
      </c>
      <c r="D30" s="65">
        <v>0</v>
      </c>
      <c r="E30" s="84">
        <v>0.53</v>
      </c>
      <c r="F30" s="85"/>
      <c r="G30" s="83"/>
    </row>
    <row r="31" spans="1:7" s="2" customFormat="1" ht="14.25">
      <c r="A31" s="82" t="s">
        <v>155</v>
      </c>
      <c r="B31" s="83"/>
      <c r="C31" s="64" t="s">
        <v>153</v>
      </c>
      <c r="D31" s="65">
        <v>0</v>
      </c>
      <c r="E31" s="84">
        <v>162610</v>
      </c>
      <c r="F31" s="85"/>
      <c r="G31" s="83"/>
    </row>
    <row r="32" spans="1:7" s="2" customFormat="1" ht="14.25">
      <c r="A32" s="82" t="s">
        <v>156</v>
      </c>
      <c r="B32" s="83"/>
      <c r="C32" s="64" t="s">
        <v>153</v>
      </c>
      <c r="D32" s="65">
        <v>0</v>
      </c>
      <c r="E32" s="84">
        <v>32823.34</v>
      </c>
      <c r="F32" s="85"/>
      <c r="G32" s="83"/>
    </row>
    <row r="33" spans="1:7" s="2" customFormat="1" ht="14.25">
      <c r="A33" s="82" t="s">
        <v>157</v>
      </c>
      <c r="B33" s="83"/>
      <c r="C33" s="64" t="s">
        <v>153</v>
      </c>
      <c r="D33" s="65">
        <v>0</v>
      </c>
      <c r="E33" s="84">
        <v>8.18</v>
      </c>
      <c r="F33" s="85"/>
      <c r="G33" s="83"/>
    </row>
    <row r="34" spans="1:7" s="2" customFormat="1" ht="14.25">
      <c r="A34" s="82" t="s">
        <v>3</v>
      </c>
      <c r="B34" s="83"/>
      <c r="C34" s="64" t="s">
        <v>158</v>
      </c>
      <c r="D34" s="65">
        <v>0</v>
      </c>
      <c r="E34" s="84">
        <v>29040424.94</v>
      </c>
      <c r="F34" s="85"/>
      <c r="G34" s="83"/>
    </row>
    <row r="35" spans="1:7" ht="14.25">
      <c r="A35" s="82" t="s">
        <v>159</v>
      </c>
      <c r="B35" s="83"/>
      <c r="C35" s="64" t="s">
        <v>160</v>
      </c>
      <c r="D35" s="65">
        <v>0</v>
      </c>
      <c r="E35" s="84">
        <v>28675920.49</v>
      </c>
      <c r="F35" s="85"/>
      <c r="G35" s="83"/>
    </row>
    <row r="36" spans="1:7" ht="14.25">
      <c r="A36" s="82" t="s">
        <v>161</v>
      </c>
      <c r="B36" s="83"/>
      <c r="C36" s="64" t="s">
        <v>162</v>
      </c>
      <c r="D36" s="65">
        <v>0</v>
      </c>
      <c r="E36" s="84">
        <v>464366</v>
      </c>
      <c r="F36" s="85"/>
      <c r="G36" s="83"/>
    </row>
    <row r="37" spans="1:7" ht="14.25">
      <c r="A37" s="82" t="s">
        <v>163</v>
      </c>
      <c r="B37" s="83"/>
      <c r="C37" s="64" t="s">
        <v>164</v>
      </c>
      <c r="D37" s="65">
        <v>0</v>
      </c>
      <c r="E37" s="84">
        <v>108223</v>
      </c>
      <c r="F37" s="85"/>
      <c r="G37" s="83"/>
    </row>
    <row r="38" spans="1:7" ht="14.25">
      <c r="A38" s="82" t="s">
        <v>165</v>
      </c>
      <c r="B38" s="83"/>
      <c r="C38" s="64" t="s">
        <v>166</v>
      </c>
      <c r="D38" s="65">
        <v>0</v>
      </c>
      <c r="E38" s="84">
        <v>73763</v>
      </c>
      <c r="F38" s="85"/>
      <c r="G38" s="83"/>
    </row>
    <row r="39" spans="1:7" ht="14.25">
      <c r="A39" s="82" t="s">
        <v>167</v>
      </c>
      <c r="B39" s="83"/>
      <c r="C39" s="64" t="s">
        <v>168</v>
      </c>
      <c r="D39" s="65">
        <v>0</v>
      </c>
      <c r="E39" s="84">
        <v>1140</v>
      </c>
      <c r="F39" s="85"/>
      <c r="G39" s="83"/>
    </row>
    <row r="40" spans="1:7" ht="14.25">
      <c r="A40" s="82" t="s">
        <v>169</v>
      </c>
      <c r="B40" s="83"/>
      <c r="C40" s="64" t="s">
        <v>170</v>
      </c>
      <c r="D40" s="65">
        <v>0</v>
      </c>
      <c r="E40" s="84">
        <v>182340</v>
      </c>
      <c r="F40" s="85"/>
      <c r="G40" s="83"/>
    </row>
    <row r="41" spans="1:7" ht="14.25">
      <c r="A41" s="82" t="s">
        <v>171</v>
      </c>
      <c r="B41" s="83"/>
      <c r="C41" s="64" t="s">
        <v>172</v>
      </c>
      <c r="D41" s="65">
        <v>0</v>
      </c>
      <c r="E41" s="84">
        <v>11412</v>
      </c>
      <c r="F41" s="85"/>
      <c r="G41" s="83"/>
    </row>
    <row r="42" spans="1:7" ht="14.25">
      <c r="A42" s="82" t="s">
        <v>173</v>
      </c>
      <c r="B42" s="83"/>
      <c r="C42" s="64" t="s">
        <v>174</v>
      </c>
      <c r="D42" s="65">
        <v>0</v>
      </c>
      <c r="E42" s="84">
        <v>2100</v>
      </c>
      <c r="F42" s="85"/>
      <c r="G42" s="83"/>
    </row>
    <row r="43" spans="1:7" ht="14.25">
      <c r="A43" s="82" t="s">
        <v>175</v>
      </c>
      <c r="B43" s="83"/>
      <c r="C43" s="64" t="s">
        <v>176</v>
      </c>
      <c r="D43" s="65">
        <v>0</v>
      </c>
      <c r="E43" s="84">
        <v>74111</v>
      </c>
      <c r="F43" s="85"/>
      <c r="G43" s="83"/>
    </row>
    <row r="44" spans="1:7" ht="14.25">
      <c r="A44" s="82" t="s">
        <v>177</v>
      </c>
      <c r="B44" s="83"/>
      <c r="C44" s="64" t="s">
        <v>178</v>
      </c>
      <c r="D44" s="65">
        <v>0</v>
      </c>
      <c r="E44" s="84">
        <v>46120</v>
      </c>
      <c r="F44" s="85"/>
      <c r="G44" s="83"/>
    </row>
    <row r="45" spans="1:7" ht="14.25">
      <c r="A45" s="82" t="s">
        <v>179</v>
      </c>
      <c r="B45" s="83"/>
      <c r="C45" s="64" t="s">
        <v>180</v>
      </c>
      <c r="D45" s="65">
        <v>0</v>
      </c>
      <c r="E45" s="84">
        <v>166575</v>
      </c>
      <c r="F45" s="85"/>
      <c r="G45" s="83"/>
    </row>
    <row r="46" spans="1:7" ht="14.25">
      <c r="A46" s="82" t="s">
        <v>181</v>
      </c>
      <c r="B46" s="83"/>
      <c r="C46" s="64" t="s">
        <v>182</v>
      </c>
      <c r="D46" s="65">
        <v>0</v>
      </c>
      <c r="E46" s="84">
        <v>98504.44</v>
      </c>
      <c r="F46" s="85"/>
      <c r="G46" s="83"/>
    </row>
    <row r="47" spans="1:7" ht="14.25">
      <c r="A47" s="82" t="s">
        <v>183</v>
      </c>
      <c r="B47" s="83"/>
      <c r="C47" s="64" t="s">
        <v>184</v>
      </c>
      <c r="D47" s="65">
        <v>0</v>
      </c>
      <c r="E47" s="84">
        <v>16955.56</v>
      </c>
      <c r="F47" s="85"/>
      <c r="G47" s="83"/>
    </row>
    <row r="48" spans="1:7" ht="14.25">
      <c r="A48" s="82" t="s">
        <v>185</v>
      </c>
      <c r="B48" s="83"/>
      <c r="C48" s="64" t="s">
        <v>186</v>
      </c>
      <c r="D48" s="65">
        <v>0</v>
      </c>
      <c r="E48" s="84">
        <v>144237.4</v>
      </c>
      <c r="F48" s="85"/>
      <c r="G48" s="83"/>
    </row>
    <row r="49" spans="1:7" ht="14.25">
      <c r="A49" s="82" t="s">
        <v>187</v>
      </c>
      <c r="B49" s="83"/>
      <c r="C49" s="64" t="s">
        <v>188</v>
      </c>
      <c r="D49" s="65">
        <v>0</v>
      </c>
      <c r="E49" s="84">
        <v>4354119.93</v>
      </c>
      <c r="F49" s="85"/>
      <c r="G49" s="83"/>
    </row>
    <row r="50" spans="1:7" ht="14.25">
      <c r="A50" s="82" t="s">
        <v>189</v>
      </c>
      <c r="B50" s="83"/>
      <c r="C50" s="64" t="s">
        <v>190</v>
      </c>
      <c r="D50" s="65">
        <v>0</v>
      </c>
      <c r="E50" s="84">
        <v>2034646.82</v>
      </c>
      <c r="F50" s="85"/>
      <c r="G50" s="83"/>
    </row>
    <row r="51" spans="1:7" ht="14.25">
      <c r="A51" s="82" t="s">
        <v>191</v>
      </c>
      <c r="B51" s="83"/>
      <c r="C51" s="64" t="s">
        <v>192</v>
      </c>
      <c r="D51" s="65">
        <v>0</v>
      </c>
      <c r="E51" s="84">
        <v>3908481.61</v>
      </c>
      <c r="F51" s="85"/>
      <c r="G51" s="83"/>
    </row>
    <row r="52" spans="1:7" ht="14.25">
      <c r="A52" s="82" t="s">
        <v>193</v>
      </c>
      <c r="B52" s="83"/>
      <c r="C52" s="64" t="s">
        <v>194</v>
      </c>
      <c r="D52" s="65">
        <v>0</v>
      </c>
      <c r="E52" s="84">
        <v>38254.9</v>
      </c>
      <c r="F52" s="85"/>
      <c r="G52" s="83"/>
    </row>
    <row r="53" spans="1:7" ht="14.25">
      <c r="A53" s="82" t="s">
        <v>195</v>
      </c>
      <c r="B53" s="83"/>
      <c r="C53" s="64" t="s">
        <v>196</v>
      </c>
      <c r="D53" s="65">
        <v>0</v>
      </c>
      <c r="E53" s="84">
        <v>17277.85</v>
      </c>
      <c r="F53" s="85"/>
      <c r="G53" s="83"/>
    </row>
    <row r="54" spans="1:7" ht="14.25">
      <c r="A54" s="82" t="s">
        <v>197</v>
      </c>
      <c r="B54" s="83"/>
      <c r="C54" s="64" t="s">
        <v>198</v>
      </c>
      <c r="D54" s="65">
        <v>0</v>
      </c>
      <c r="E54" s="84">
        <v>8760</v>
      </c>
      <c r="F54" s="85"/>
      <c r="G54" s="83"/>
    </row>
    <row r="55" spans="1:7" ht="14.25">
      <c r="A55" s="82" t="s">
        <v>199</v>
      </c>
      <c r="B55" s="83"/>
      <c r="C55" s="64" t="s">
        <v>200</v>
      </c>
      <c r="D55" s="65">
        <v>0</v>
      </c>
      <c r="E55" s="84">
        <v>26971176.84</v>
      </c>
      <c r="F55" s="85"/>
      <c r="G55" s="83"/>
    </row>
    <row r="56" spans="1:7" ht="14.25">
      <c r="A56" s="82" t="s">
        <v>201</v>
      </c>
      <c r="B56" s="83"/>
      <c r="C56" s="64" t="s">
        <v>202</v>
      </c>
      <c r="D56" s="65">
        <v>0</v>
      </c>
      <c r="E56" s="84">
        <v>85860</v>
      </c>
      <c r="F56" s="85"/>
      <c r="G56" s="83"/>
    </row>
    <row r="57" spans="1:7" ht="14.25">
      <c r="A57" s="82" t="s">
        <v>109</v>
      </c>
      <c r="B57" s="83"/>
      <c r="C57" s="64" t="s">
        <v>203</v>
      </c>
      <c r="D57" s="65">
        <v>10839393</v>
      </c>
      <c r="E57" s="84">
        <v>0</v>
      </c>
      <c r="F57" s="85"/>
      <c r="G57" s="83"/>
    </row>
    <row r="58" spans="1:7" ht="14.25">
      <c r="A58" s="82" t="s">
        <v>110</v>
      </c>
      <c r="B58" s="83"/>
      <c r="C58" s="64" t="s">
        <v>204</v>
      </c>
      <c r="D58" s="65">
        <v>1688250</v>
      </c>
      <c r="E58" s="84">
        <v>0</v>
      </c>
      <c r="F58" s="85"/>
      <c r="G58" s="83"/>
    </row>
    <row r="59" spans="1:7" ht="14.25">
      <c r="A59" s="82" t="s">
        <v>111</v>
      </c>
      <c r="B59" s="83"/>
      <c r="C59" s="64" t="s">
        <v>205</v>
      </c>
      <c r="D59" s="65">
        <v>4578413</v>
      </c>
      <c r="E59" s="84">
        <v>0</v>
      </c>
      <c r="F59" s="85"/>
      <c r="G59" s="83"/>
    </row>
    <row r="60" spans="1:7" ht="14.25">
      <c r="A60" s="82" t="s">
        <v>112</v>
      </c>
      <c r="B60" s="83"/>
      <c r="C60" s="64" t="s">
        <v>206</v>
      </c>
      <c r="D60" s="65">
        <v>114250</v>
      </c>
      <c r="E60" s="84">
        <v>0</v>
      </c>
      <c r="F60" s="85"/>
      <c r="G60" s="83"/>
    </row>
    <row r="61" spans="1:7" ht="14.25">
      <c r="A61" s="82" t="s">
        <v>113</v>
      </c>
      <c r="B61" s="83"/>
      <c r="C61" s="64" t="s">
        <v>207</v>
      </c>
      <c r="D61" s="65">
        <v>1707269.56</v>
      </c>
      <c r="E61" s="84">
        <v>0</v>
      </c>
      <c r="F61" s="85"/>
      <c r="G61" s="83"/>
    </row>
    <row r="62" spans="1:7" ht="14.25">
      <c r="A62" s="82" t="s">
        <v>114</v>
      </c>
      <c r="B62" s="83"/>
      <c r="C62" s="64" t="s">
        <v>208</v>
      </c>
      <c r="D62" s="65">
        <v>716210.52</v>
      </c>
      <c r="E62" s="84">
        <v>0</v>
      </c>
      <c r="F62" s="85"/>
      <c r="G62" s="83"/>
    </row>
    <row r="63" spans="1:7" ht="14.25">
      <c r="A63" s="82" t="s">
        <v>115</v>
      </c>
      <c r="B63" s="83"/>
      <c r="C63" s="64" t="s">
        <v>209</v>
      </c>
      <c r="D63" s="65">
        <v>840795.29</v>
      </c>
      <c r="E63" s="84">
        <v>0</v>
      </c>
      <c r="F63" s="85"/>
      <c r="G63" s="83"/>
    </row>
    <row r="64" spans="1:7" ht="14.25">
      <c r="A64" s="82" t="s">
        <v>119</v>
      </c>
      <c r="B64" s="83"/>
      <c r="C64" s="64" t="s">
        <v>210</v>
      </c>
      <c r="D64" s="65">
        <v>1648000</v>
      </c>
      <c r="E64" s="84">
        <v>0</v>
      </c>
      <c r="F64" s="85"/>
      <c r="G64" s="83"/>
    </row>
    <row r="65" spans="1:7" ht="14.25">
      <c r="A65" s="86" t="s">
        <v>29</v>
      </c>
      <c r="B65" s="87"/>
      <c r="C65" s="88"/>
      <c r="D65" s="66">
        <v>99171453.26</v>
      </c>
      <c r="E65" s="89">
        <v>99171453.26</v>
      </c>
      <c r="F65" s="85"/>
      <c r="G65" s="83"/>
    </row>
  </sheetData>
  <sheetProtection/>
  <mergeCells count="116">
    <mergeCell ref="A1:F1"/>
    <mergeCell ref="A3:F3"/>
    <mergeCell ref="A5:F5"/>
    <mergeCell ref="A7:F7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G37"/>
    <mergeCell ref="A38:B38"/>
    <mergeCell ref="E38:G38"/>
    <mergeCell ref="A39:B39"/>
    <mergeCell ref="E39:G39"/>
    <mergeCell ref="A40:B40"/>
    <mergeCell ref="E40:G40"/>
    <mergeCell ref="A41:B41"/>
    <mergeCell ref="E41:G41"/>
    <mergeCell ref="A42:B42"/>
    <mergeCell ref="E42:G42"/>
    <mergeCell ref="A43:B43"/>
    <mergeCell ref="E43:G43"/>
    <mergeCell ref="A44:B44"/>
    <mergeCell ref="E44:G44"/>
    <mergeCell ref="A45:B45"/>
    <mergeCell ref="E45:G45"/>
    <mergeCell ref="A46:B46"/>
    <mergeCell ref="E46:G46"/>
    <mergeCell ref="A47:B47"/>
    <mergeCell ref="E47:G47"/>
    <mergeCell ref="A48:B48"/>
    <mergeCell ref="E48:G48"/>
    <mergeCell ref="A49:B49"/>
    <mergeCell ref="E49:G49"/>
    <mergeCell ref="A50:B50"/>
    <mergeCell ref="E50:G50"/>
    <mergeCell ref="A51:B51"/>
    <mergeCell ref="E51:G51"/>
    <mergeCell ref="A52:B52"/>
    <mergeCell ref="E52:G52"/>
    <mergeCell ref="A53:B53"/>
    <mergeCell ref="E53:G53"/>
    <mergeCell ref="A54:B54"/>
    <mergeCell ref="E54:G54"/>
    <mergeCell ref="A55:B55"/>
    <mergeCell ref="E55:G55"/>
    <mergeCell ref="A56:B56"/>
    <mergeCell ref="E56:G56"/>
    <mergeCell ref="A57:B57"/>
    <mergeCell ref="E57:G57"/>
    <mergeCell ref="A58:B58"/>
    <mergeCell ref="E58:G58"/>
    <mergeCell ref="A59:B59"/>
    <mergeCell ref="E59:G59"/>
    <mergeCell ref="A60:B60"/>
    <mergeCell ref="E60:G60"/>
    <mergeCell ref="A64:B64"/>
    <mergeCell ref="E64:G64"/>
    <mergeCell ref="A65:C65"/>
    <mergeCell ref="E65:G65"/>
    <mergeCell ref="A61:B61"/>
    <mergeCell ref="E61:G61"/>
    <mergeCell ref="A62:B62"/>
    <mergeCell ref="E62:G62"/>
    <mergeCell ref="A63:B63"/>
    <mergeCell ref="E63:G6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61">
      <selection activeCell="A7" sqref="A7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00390625" style="0" customWidth="1"/>
  </cols>
  <sheetData>
    <row r="1" spans="1:4" ht="21">
      <c r="A1" s="95" t="s">
        <v>50</v>
      </c>
      <c r="B1" s="95"/>
      <c r="C1" s="95"/>
      <c r="D1" s="95"/>
    </row>
    <row r="2" spans="1:4" ht="21">
      <c r="A2" s="96" t="s">
        <v>22</v>
      </c>
      <c r="B2" s="96"/>
      <c r="C2" s="96"/>
      <c r="D2" s="96"/>
    </row>
    <row r="3" spans="1:4" ht="21">
      <c r="A3" s="97" t="s">
        <v>377</v>
      </c>
      <c r="B3" s="97"/>
      <c r="C3" s="97"/>
      <c r="D3" s="97"/>
    </row>
    <row r="4" spans="1:4" ht="19.5">
      <c r="A4" s="6" t="s">
        <v>0</v>
      </c>
      <c r="B4" s="6" t="s">
        <v>23</v>
      </c>
      <c r="C4" s="6" t="s">
        <v>15</v>
      </c>
      <c r="D4" s="133" t="s">
        <v>51</v>
      </c>
    </row>
    <row r="5" spans="1:4" ht="19.5">
      <c r="A5" s="7"/>
      <c r="B5" s="8"/>
      <c r="C5" s="9" t="s">
        <v>24</v>
      </c>
      <c r="D5" s="134"/>
    </row>
    <row r="6" spans="1:4" ht="19.5">
      <c r="A6" s="10" t="s">
        <v>25</v>
      </c>
      <c r="B6" s="24">
        <v>41000000</v>
      </c>
      <c r="C6" s="11"/>
      <c r="D6" s="135"/>
    </row>
    <row r="7" spans="1:4" ht="19.5">
      <c r="A7" s="12" t="s">
        <v>52</v>
      </c>
      <c r="B7" s="13" t="s">
        <v>62</v>
      </c>
      <c r="C7" s="11"/>
      <c r="D7" s="135"/>
    </row>
    <row r="8" spans="1:4" ht="19.5">
      <c r="A8" s="14" t="s">
        <v>26</v>
      </c>
      <c r="B8" s="13" t="s">
        <v>63</v>
      </c>
      <c r="C8" s="15">
        <v>572000</v>
      </c>
      <c r="D8" s="135">
        <v>464366</v>
      </c>
    </row>
    <row r="9" spans="1:4" ht="19.5">
      <c r="A9" s="14" t="s">
        <v>27</v>
      </c>
      <c r="B9" s="13" t="s">
        <v>64</v>
      </c>
      <c r="C9" s="15">
        <v>153000</v>
      </c>
      <c r="D9" s="135">
        <v>108223</v>
      </c>
    </row>
    <row r="10" spans="1:4" ht="19.5">
      <c r="A10" s="14" t="s">
        <v>28</v>
      </c>
      <c r="B10" s="13" t="s">
        <v>65</v>
      </c>
      <c r="C10" s="15">
        <v>185000</v>
      </c>
      <c r="D10" s="135">
        <v>73763</v>
      </c>
    </row>
    <row r="11" spans="1:4" ht="19.5">
      <c r="A11" s="16" t="s">
        <v>29</v>
      </c>
      <c r="B11" s="8"/>
      <c r="C11" s="17">
        <f>SUM(C8:C10)</f>
        <v>910000</v>
      </c>
      <c r="D11" s="136">
        <f>SUM(D8:D10)</f>
        <v>646352</v>
      </c>
    </row>
    <row r="12" spans="1:4" ht="19.5">
      <c r="A12" s="10" t="s">
        <v>30</v>
      </c>
      <c r="B12" s="13" t="s">
        <v>66</v>
      </c>
      <c r="C12" s="18"/>
      <c r="D12" s="135"/>
    </row>
    <row r="13" spans="1:4" ht="19.5">
      <c r="A13" s="14" t="s">
        <v>58</v>
      </c>
      <c r="B13" s="13" t="s">
        <v>67</v>
      </c>
      <c r="C13" s="19">
        <v>478000</v>
      </c>
      <c r="D13" s="135">
        <v>182340</v>
      </c>
    </row>
    <row r="14" spans="1:4" ht="19.5">
      <c r="A14" s="14" t="s">
        <v>31</v>
      </c>
      <c r="B14" s="13" t="s">
        <v>68</v>
      </c>
      <c r="C14" s="19">
        <v>7500</v>
      </c>
      <c r="D14" s="135">
        <v>2100</v>
      </c>
    </row>
    <row r="15" spans="1:4" ht="19.5">
      <c r="A15" s="14" t="s">
        <v>32</v>
      </c>
      <c r="B15" s="13" t="s">
        <v>69</v>
      </c>
      <c r="C15" s="19">
        <v>162000</v>
      </c>
      <c r="D15" s="135">
        <v>74111</v>
      </c>
    </row>
    <row r="16" spans="1:4" ht="19.5">
      <c r="A16" s="14" t="s">
        <v>33</v>
      </c>
      <c r="B16" s="13" t="s">
        <v>70</v>
      </c>
      <c r="C16" s="19">
        <v>55000</v>
      </c>
      <c r="D16" s="135">
        <v>46120</v>
      </c>
    </row>
    <row r="17" spans="1:4" ht="19.5">
      <c r="A17" s="14" t="s">
        <v>34</v>
      </c>
      <c r="B17" s="13" t="s">
        <v>71</v>
      </c>
      <c r="C17" s="19">
        <v>1600</v>
      </c>
      <c r="D17" s="135">
        <v>1140</v>
      </c>
    </row>
    <row r="18" spans="1:4" ht="19.5">
      <c r="A18" s="14" t="s">
        <v>35</v>
      </c>
      <c r="B18" s="13" t="s">
        <v>72</v>
      </c>
      <c r="C18" s="19">
        <v>9700</v>
      </c>
      <c r="D18" s="135">
        <v>11412</v>
      </c>
    </row>
    <row r="19" spans="1:4" ht="19.5">
      <c r="A19" s="16" t="s">
        <v>29</v>
      </c>
      <c r="B19" s="8"/>
      <c r="C19" s="17">
        <f>SUM(C13:C18)</f>
        <v>713800</v>
      </c>
      <c r="D19" s="136">
        <f>SUM(D13:D18)</f>
        <v>317223</v>
      </c>
    </row>
    <row r="20" spans="1:4" ht="19.5">
      <c r="A20" s="10" t="s">
        <v>53</v>
      </c>
      <c r="B20" s="13" t="s">
        <v>73</v>
      </c>
      <c r="C20" s="11"/>
      <c r="D20" s="135"/>
    </row>
    <row r="21" spans="1:4" ht="19.5">
      <c r="A21" s="14" t="s">
        <v>36</v>
      </c>
      <c r="B21" s="13" t="s">
        <v>74</v>
      </c>
      <c r="C21" s="19">
        <v>254000</v>
      </c>
      <c r="D21" s="135">
        <v>166575</v>
      </c>
    </row>
    <row r="22" spans="1:4" ht="19.5">
      <c r="A22" s="14" t="s">
        <v>37</v>
      </c>
      <c r="B22" s="13" t="s">
        <v>75</v>
      </c>
      <c r="C22" s="19">
        <v>351000</v>
      </c>
      <c r="D22" s="135">
        <v>98504.44</v>
      </c>
    </row>
    <row r="23" spans="1:4" ht="19.5">
      <c r="A23" s="14" t="s">
        <v>38</v>
      </c>
      <c r="B23" s="13" t="s">
        <v>76</v>
      </c>
      <c r="C23" s="20">
        <v>1000</v>
      </c>
      <c r="D23" s="135"/>
    </row>
    <row r="24" spans="1:4" ht="19.5">
      <c r="A24" s="16" t="s">
        <v>29</v>
      </c>
      <c r="B24" s="8"/>
      <c r="C24" s="21">
        <f>SUM(C21:C23)</f>
        <v>606000</v>
      </c>
      <c r="D24" s="137">
        <f>SUM(D21:D23)</f>
        <v>265079.44</v>
      </c>
    </row>
    <row r="25" spans="1:4" ht="19.5">
      <c r="A25" s="22" t="s">
        <v>39</v>
      </c>
      <c r="B25" s="13" t="s">
        <v>77</v>
      </c>
      <c r="C25" s="11"/>
      <c r="D25" s="135"/>
    </row>
    <row r="26" spans="1:4" ht="19.5">
      <c r="A26" s="14" t="s">
        <v>40</v>
      </c>
      <c r="B26" s="13" t="s">
        <v>78</v>
      </c>
      <c r="C26" s="19">
        <v>5000</v>
      </c>
      <c r="D26" s="135"/>
    </row>
    <row r="27" spans="1:4" ht="19.5">
      <c r="A27" s="14" t="s">
        <v>79</v>
      </c>
      <c r="B27" s="13" t="s">
        <v>80</v>
      </c>
      <c r="C27" s="19">
        <v>200000</v>
      </c>
      <c r="D27" s="135"/>
    </row>
    <row r="28" spans="1:4" ht="19.5">
      <c r="A28" s="14" t="s">
        <v>81</v>
      </c>
      <c r="B28" s="13" t="s">
        <v>82</v>
      </c>
      <c r="C28" s="19">
        <v>30000</v>
      </c>
      <c r="D28" s="135">
        <v>16955.56</v>
      </c>
    </row>
    <row r="29" spans="1:4" ht="19.5">
      <c r="A29" s="16" t="s">
        <v>29</v>
      </c>
      <c r="B29" s="8"/>
      <c r="C29" s="17">
        <f>SUM(C26:C28)</f>
        <v>235000</v>
      </c>
      <c r="D29" s="136">
        <f>SUM(D26:D28)</f>
        <v>16955.56</v>
      </c>
    </row>
    <row r="30" spans="1:4" ht="19.5">
      <c r="A30" s="22" t="s">
        <v>41</v>
      </c>
      <c r="B30" s="8">
        <v>42000000</v>
      </c>
      <c r="C30" s="23"/>
      <c r="D30" s="138"/>
    </row>
    <row r="31" spans="1:4" ht="19.5">
      <c r="A31" s="22" t="s">
        <v>54</v>
      </c>
      <c r="B31" s="13" t="s">
        <v>83</v>
      </c>
      <c r="C31" s="23"/>
      <c r="D31" s="138"/>
    </row>
    <row r="32" spans="1:4" ht="19.5">
      <c r="A32" s="14" t="s">
        <v>42</v>
      </c>
      <c r="B32" s="13" t="s">
        <v>84</v>
      </c>
      <c r="C32" s="19">
        <v>9490000</v>
      </c>
      <c r="D32" s="135">
        <v>4354119.93</v>
      </c>
    </row>
    <row r="33" spans="1:4" ht="19.5">
      <c r="A33" s="14" t="s">
        <v>59</v>
      </c>
      <c r="B33" s="13" t="s">
        <v>85</v>
      </c>
      <c r="C33" s="19">
        <v>5065000</v>
      </c>
      <c r="D33" s="135">
        <v>2034646.82</v>
      </c>
    </row>
    <row r="34" spans="1:4" ht="19.5">
      <c r="A34" s="14" t="s">
        <v>60</v>
      </c>
      <c r="B34" s="13" t="s">
        <v>86</v>
      </c>
      <c r="C34" s="19">
        <v>2626000</v>
      </c>
      <c r="D34" s="135"/>
    </row>
    <row r="35" spans="1:4" ht="19.5">
      <c r="A35" s="14" t="s">
        <v>43</v>
      </c>
      <c r="B35" s="13" t="s">
        <v>87</v>
      </c>
      <c r="C35" s="19">
        <v>5649000</v>
      </c>
      <c r="D35" s="135">
        <v>3908481.61</v>
      </c>
    </row>
    <row r="36" spans="1:4" ht="19.5">
      <c r="A36" s="14" t="s">
        <v>44</v>
      </c>
      <c r="B36" s="13" t="s">
        <v>88</v>
      </c>
      <c r="C36" s="19">
        <v>88000</v>
      </c>
      <c r="D36" s="135">
        <v>38254.9</v>
      </c>
    </row>
    <row r="37" spans="1:4" ht="19.5">
      <c r="A37" s="14" t="s">
        <v>45</v>
      </c>
      <c r="B37" s="13" t="s">
        <v>89</v>
      </c>
      <c r="C37" s="19">
        <v>89000</v>
      </c>
      <c r="D37" s="135">
        <v>17277.85</v>
      </c>
    </row>
    <row r="38" spans="1:4" ht="19.5">
      <c r="A38" s="14" t="s">
        <v>46</v>
      </c>
      <c r="B38" s="13" t="s">
        <v>90</v>
      </c>
      <c r="C38" s="19">
        <v>2400000</v>
      </c>
      <c r="D38" s="135"/>
    </row>
    <row r="39" spans="1:4" ht="19.5">
      <c r="A39" s="14" t="s">
        <v>361</v>
      </c>
      <c r="B39" s="13" t="s">
        <v>362</v>
      </c>
      <c r="C39" s="19"/>
      <c r="D39" s="135">
        <v>8760</v>
      </c>
    </row>
    <row r="40" spans="1:4" ht="19.5">
      <c r="A40" s="14" t="s">
        <v>47</v>
      </c>
      <c r="B40" s="13" t="s">
        <v>91</v>
      </c>
      <c r="C40" s="19">
        <v>73000</v>
      </c>
      <c r="D40" s="135"/>
    </row>
    <row r="41" spans="1:4" ht="19.5">
      <c r="A41" s="14" t="s">
        <v>92</v>
      </c>
      <c r="B41" s="13" t="s">
        <v>93</v>
      </c>
      <c r="C41" s="19">
        <v>239000</v>
      </c>
      <c r="D41" s="135">
        <v>144237.4</v>
      </c>
    </row>
    <row r="42" spans="1:4" ht="19.5">
      <c r="A42" s="29"/>
      <c r="B42" s="9"/>
      <c r="C42" s="17">
        <f>SUM(C32:C41)</f>
        <v>25719000</v>
      </c>
      <c r="D42" s="136">
        <f>SUM(D32:D41)</f>
        <v>10505778.51</v>
      </c>
    </row>
    <row r="43" spans="1:4" ht="19.5">
      <c r="A43" s="26"/>
      <c r="B43" s="26"/>
      <c r="C43" s="27"/>
      <c r="D43" s="139"/>
    </row>
    <row r="44" spans="1:4" ht="19.5">
      <c r="A44" s="26"/>
      <c r="B44" s="26" t="s">
        <v>18</v>
      </c>
      <c r="C44" s="27"/>
      <c r="D44" s="140"/>
    </row>
    <row r="45" spans="1:4" ht="19.5">
      <c r="A45" s="6" t="s">
        <v>0</v>
      </c>
      <c r="B45" s="6" t="s">
        <v>23</v>
      </c>
      <c r="C45" s="6" t="s">
        <v>15</v>
      </c>
      <c r="D45" s="133" t="s">
        <v>51</v>
      </c>
    </row>
    <row r="46" spans="1:4" ht="19.5">
      <c r="A46" s="28"/>
      <c r="B46" s="9"/>
      <c r="C46" s="9" t="s">
        <v>24</v>
      </c>
      <c r="D46" s="134"/>
    </row>
    <row r="47" spans="1:4" ht="19.5">
      <c r="A47" s="10" t="s">
        <v>48</v>
      </c>
      <c r="B47" s="24">
        <v>43000000</v>
      </c>
      <c r="C47" s="11"/>
      <c r="D47" s="135"/>
    </row>
    <row r="48" spans="1:4" ht="19.5">
      <c r="A48" s="25" t="s">
        <v>94</v>
      </c>
      <c r="B48" s="24">
        <v>43100000</v>
      </c>
      <c r="C48" s="11"/>
      <c r="D48" s="135"/>
    </row>
    <row r="49" spans="1:4" ht="19.5">
      <c r="A49" s="14" t="s">
        <v>95</v>
      </c>
      <c r="B49" s="13" t="s">
        <v>96</v>
      </c>
      <c r="C49" s="19">
        <v>41000000</v>
      </c>
      <c r="D49" s="135">
        <v>26971176.84</v>
      </c>
    </row>
    <row r="50" spans="1:4" ht="19.5">
      <c r="A50" s="14" t="s">
        <v>97</v>
      </c>
      <c r="B50" s="13"/>
      <c r="C50" s="19"/>
      <c r="D50" s="141"/>
    </row>
    <row r="51" spans="1:4" ht="19.5">
      <c r="A51" s="48" t="s">
        <v>363</v>
      </c>
      <c r="B51" s="13"/>
      <c r="C51" s="19"/>
      <c r="D51" s="141"/>
    </row>
    <row r="52" spans="1:4" ht="19.5">
      <c r="A52" s="48" t="s">
        <v>364</v>
      </c>
      <c r="B52" s="13"/>
      <c r="C52" s="19"/>
      <c r="D52" s="141"/>
    </row>
    <row r="53" spans="1:4" ht="19.5">
      <c r="A53" s="48" t="s">
        <v>365</v>
      </c>
      <c r="B53" s="13"/>
      <c r="C53" s="19"/>
      <c r="D53" s="141"/>
    </row>
    <row r="54" spans="1:4" ht="19.5">
      <c r="A54" s="48" t="s">
        <v>366</v>
      </c>
      <c r="B54" s="13"/>
      <c r="C54" s="19"/>
      <c r="D54" s="141"/>
    </row>
    <row r="55" spans="1:4" ht="19.5">
      <c r="A55" s="48" t="s">
        <v>367</v>
      </c>
      <c r="B55" s="13"/>
      <c r="C55" s="19"/>
      <c r="D55" s="141"/>
    </row>
    <row r="56" spans="1:4" ht="19.5">
      <c r="A56" s="48" t="s">
        <v>368</v>
      </c>
      <c r="B56" s="13"/>
      <c r="C56" s="19"/>
      <c r="D56" s="141"/>
    </row>
    <row r="57" spans="1:4" ht="19.5">
      <c r="A57" s="48" t="s">
        <v>369</v>
      </c>
      <c r="B57" s="13"/>
      <c r="C57" s="19"/>
      <c r="D57" s="141"/>
    </row>
    <row r="58" spans="1:4" ht="19.5">
      <c r="A58" s="48" t="s">
        <v>370</v>
      </c>
      <c r="B58" s="13"/>
      <c r="C58" s="19"/>
      <c r="D58" s="141"/>
    </row>
    <row r="59" spans="1:4" ht="19.5">
      <c r="A59" s="48" t="s">
        <v>371</v>
      </c>
      <c r="B59" s="13"/>
      <c r="C59" s="19"/>
      <c r="D59" s="141"/>
    </row>
    <row r="60" spans="1:4" ht="19.5">
      <c r="A60" s="48" t="s">
        <v>372</v>
      </c>
      <c r="B60" s="13"/>
      <c r="C60" s="19"/>
      <c r="D60" s="141"/>
    </row>
    <row r="61" spans="1:4" ht="19.5">
      <c r="A61" s="48" t="s">
        <v>373</v>
      </c>
      <c r="B61" s="13"/>
      <c r="C61" s="19"/>
      <c r="D61" s="141"/>
    </row>
    <row r="62" spans="1:4" ht="19.5">
      <c r="A62" s="48" t="s">
        <v>374</v>
      </c>
      <c r="B62" s="13"/>
      <c r="C62" s="19"/>
      <c r="D62" s="141"/>
    </row>
    <row r="63" spans="1:4" ht="19.5">
      <c r="A63" s="48" t="s">
        <v>375</v>
      </c>
      <c r="B63" s="13"/>
      <c r="C63" s="19"/>
      <c r="D63" s="141"/>
    </row>
    <row r="64" spans="1:4" ht="19.5">
      <c r="A64" s="29" t="s">
        <v>29</v>
      </c>
      <c r="B64" s="9"/>
      <c r="C64" s="49">
        <f>SUM(C49:C49)</f>
        <v>41000000</v>
      </c>
      <c r="D64" s="142">
        <f>SUM(D47:D49)</f>
        <v>26971176.84</v>
      </c>
    </row>
    <row r="65" spans="1:4" ht="20.25">
      <c r="A65" s="50" t="s">
        <v>98</v>
      </c>
      <c r="B65" s="51"/>
      <c r="C65" s="52">
        <f>C11+C19+C24+C29+C42+C64</f>
        <v>69183800</v>
      </c>
      <c r="D65" s="143">
        <f>D11+D19+D24+D29+D42+D64</f>
        <v>38722565.35</v>
      </c>
    </row>
    <row r="66" spans="1:4" ht="19.5">
      <c r="A66" s="53" t="s">
        <v>99</v>
      </c>
      <c r="B66" s="30">
        <v>44000000</v>
      </c>
      <c r="C66" s="54"/>
      <c r="D66" s="133"/>
    </row>
    <row r="67" spans="1:4" ht="19.5">
      <c r="A67" s="55" t="s">
        <v>100</v>
      </c>
      <c r="B67" s="13" t="s">
        <v>101</v>
      </c>
      <c r="C67" s="56"/>
      <c r="D67" s="144"/>
    </row>
    <row r="68" spans="1:4" ht="19.5">
      <c r="A68" s="57" t="s">
        <v>376</v>
      </c>
      <c r="B68" s="24"/>
      <c r="C68" s="56"/>
      <c r="D68" s="144">
        <v>85860</v>
      </c>
    </row>
    <row r="69" spans="1:4" ht="19.5">
      <c r="A69" s="55" t="s">
        <v>102</v>
      </c>
      <c r="B69" s="24">
        <v>44100002</v>
      </c>
      <c r="C69" s="56"/>
      <c r="D69" s="144"/>
    </row>
    <row r="70" spans="1:4" ht="19.5">
      <c r="A70" s="8" t="s">
        <v>29</v>
      </c>
      <c r="B70" s="8"/>
      <c r="C70" s="49"/>
      <c r="D70" s="145">
        <f>SUM(D66:D68)</f>
        <v>85860</v>
      </c>
    </row>
    <row r="71" spans="1:4" ht="20.25">
      <c r="A71" s="98" t="s">
        <v>49</v>
      </c>
      <c r="B71" s="98"/>
      <c r="C71" s="98"/>
      <c r="D71" s="146">
        <f>D65+D70</f>
        <v>38808425.35</v>
      </c>
    </row>
    <row r="72" spans="1:4" ht="19.5">
      <c r="A72" s="38"/>
      <c r="B72" s="26"/>
      <c r="C72" s="39"/>
      <c r="D72" s="140"/>
    </row>
    <row r="73" spans="1:4" ht="19.5">
      <c r="A73" s="38"/>
      <c r="B73" s="26"/>
      <c r="C73" s="39"/>
      <c r="D73" s="140"/>
    </row>
    <row r="74" spans="1:4" ht="19.5">
      <c r="A74" s="38"/>
      <c r="B74" s="26"/>
      <c r="C74" s="39"/>
      <c r="D74" s="140"/>
    </row>
  </sheetData>
  <sheetProtection/>
  <mergeCells count="4">
    <mergeCell ref="A1:D1"/>
    <mergeCell ref="A2:D2"/>
    <mergeCell ref="A3:D3"/>
    <mergeCell ref="A71:C71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4">
      <selection activeCell="C20" sqref="C20"/>
    </sheetView>
  </sheetViews>
  <sheetFormatPr defaultColWidth="9.140625" defaultRowHeight="15"/>
  <cols>
    <col min="1" max="1" width="9.00390625" style="4" customWidth="1"/>
    <col min="2" max="2" width="49.8515625" style="4" customWidth="1"/>
    <col min="3" max="5" width="15.00390625" style="4" customWidth="1"/>
    <col min="6" max="6" width="15.421875" style="4" customWidth="1"/>
    <col min="7" max="16384" width="9.00390625" style="4" customWidth="1"/>
  </cols>
  <sheetData>
    <row r="1" spans="1:6" ht="25.5">
      <c r="A1" s="31"/>
      <c r="B1" s="32"/>
      <c r="C1" s="32"/>
      <c r="D1" s="33"/>
      <c r="E1" s="33"/>
      <c r="F1" s="40" t="s">
        <v>4</v>
      </c>
    </row>
    <row r="2" spans="1:6" ht="27.75">
      <c r="A2" s="99" t="s">
        <v>5</v>
      </c>
      <c r="B2" s="99"/>
      <c r="C2" s="99"/>
      <c r="D2" s="99"/>
      <c r="E2" s="99"/>
      <c r="F2" s="99"/>
    </row>
    <row r="3" spans="1:6" ht="27.75">
      <c r="A3" s="99" t="s">
        <v>6</v>
      </c>
      <c r="B3" s="99"/>
      <c r="C3" s="99"/>
      <c r="D3" s="99"/>
      <c r="E3" s="99"/>
      <c r="F3" s="99"/>
    </row>
    <row r="4" spans="1:6" ht="27.75">
      <c r="A4" s="99" t="s">
        <v>378</v>
      </c>
      <c r="B4" s="99"/>
      <c r="C4" s="99"/>
      <c r="D4" s="99"/>
      <c r="E4" s="99"/>
      <c r="F4" s="99"/>
    </row>
    <row r="5" spans="1:6" ht="25.5">
      <c r="A5" s="34" t="s">
        <v>7</v>
      </c>
      <c r="B5" s="34" t="s">
        <v>0</v>
      </c>
      <c r="C5" s="41" t="s">
        <v>8</v>
      </c>
      <c r="D5" s="35" t="s">
        <v>55</v>
      </c>
      <c r="E5" s="35" t="s">
        <v>56</v>
      </c>
      <c r="F5" s="34" t="s">
        <v>9</v>
      </c>
    </row>
    <row r="6" spans="1:6" ht="25.5">
      <c r="A6" s="58">
        <v>1</v>
      </c>
      <c r="B6" s="147" t="s">
        <v>379</v>
      </c>
      <c r="C6" s="43">
        <v>14919.7</v>
      </c>
      <c r="D6" s="42"/>
      <c r="E6" s="43"/>
      <c r="F6" s="36">
        <f>C6+D6-E6</f>
        <v>14919.7</v>
      </c>
    </row>
    <row r="7" spans="1:6" ht="25.5">
      <c r="A7" s="59">
        <v>2</v>
      </c>
      <c r="B7" s="148" t="s">
        <v>380</v>
      </c>
      <c r="C7" s="45">
        <v>17903.64</v>
      </c>
      <c r="D7" s="44"/>
      <c r="E7" s="45"/>
      <c r="F7" s="37">
        <f>C7+D7-E7</f>
        <v>17903.64</v>
      </c>
    </row>
    <row r="8" spans="1:6" ht="25.5">
      <c r="A8" s="59">
        <v>3</v>
      </c>
      <c r="B8" s="148" t="s">
        <v>381</v>
      </c>
      <c r="C8" s="45">
        <v>32.55</v>
      </c>
      <c r="D8" s="44"/>
      <c r="E8" s="45"/>
      <c r="F8" s="37">
        <f>C8+D8-E8</f>
        <v>32.55</v>
      </c>
    </row>
    <row r="9" spans="1:6" ht="25.5">
      <c r="A9" s="59">
        <v>4</v>
      </c>
      <c r="B9" s="148" t="s">
        <v>10</v>
      </c>
      <c r="C9" s="45">
        <v>39.06</v>
      </c>
      <c r="D9" s="44"/>
      <c r="E9" s="45"/>
      <c r="F9" s="37">
        <f>C9+D9-E9</f>
        <v>39.06</v>
      </c>
    </row>
    <row r="10" spans="1:6" ht="25.5">
      <c r="A10" s="59">
        <v>5</v>
      </c>
      <c r="B10" s="148" t="s">
        <v>382</v>
      </c>
      <c r="C10" s="45">
        <v>603910</v>
      </c>
      <c r="D10" s="44">
        <v>7790</v>
      </c>
      <c r="E10" s="45">
        <v>13925</v>
      </c>
      <c r="F10" s="37">
        <f>C10+D10-E10</f>
        <v>597775</v>
      </c>
    </row>
    <row r="11" spans="1:6" ht="25.5">
      <c r="A11" s="59">
        <v>6</v>
      </c>
      <c r="B11" s="148" t="s">
        <v>383</v>
      </c>
      <c r="C11" s="45">
        <v>179065</v>
      </c>
      <c r="D11" s="44"/>
      <c r="E11" s="45"/>
      <c r="F11" s="37">
        <f>C11+D11-E11</f>
        <v>179065</v>
      </c>
    </row>
    <row r="12" spans="1:6" ht="25.5">
      <c r="A12" s="59">
        <v>7</v>
      </c>
      <c r="B12" s="148" t="s">
        <v>384</v>
      </c>
      <c r="C12" s="45">
        <v>11987.15</v>
      </c>
      <c r="D12" s="44">
        <v>11799.74</v>
      </c>
      <c r="E12" s="45">
        <v>13902.59</v>
      </c>
      <c r="F12" s="37">
        <f aca="true" t="shared" si="0" ref="F12:F19">C12+D12-E12</f>
        <v>9884.3</v>
      </c>
    </row>
    <row r="13" spans="1:6" ht="25.5">
      <c r="A13" s="59">
        <v>8</v>
      </c>
      <c r="B13" s="148" t="s">
        <v>57</v>
      </c>
      <c r="C13" s="45">
        <v>8.18</v>
      </c>
      <c r="D13" s="44"/>
      <c r="E13" s="45"/>
      <c r="F13" s="37">
        <f t="shared" si="0"/>
        <v>8.18</v>
      </c>
    </row>
    <row r="14" spans="1:6" ht="25.5">
      <c r="A14" s="59">
        <v>9</v>
      </c>
      <c r="B14" s="148" t="s">
        <v>11</v>
      </c>
      <c r="C14" s="45">
        <v>5085.51</v>
      </c>
      <c r="D14" s="44">
        <v>2012.61</v>
      </c>
      <c r="E14" s="45">
        <v>5085.51</v>
      </c>
      <c r="F14" s="37">
        <f t="shared" si="0"/>
        <v>2012.6099999999997</v>
      </c>
    </row>
    <row r="15" spans="1:6" ht="25.5">
      <c r="A15" s="59">
        <v>10</v>
      </c>
      <c r="B15" s="148" t="s">
        <v>103</v>
      </c>
      <c r="C15" s="45">
        <v>0</v>
      </c>
      <c r="D15" s="44"/>
      <c r="E15" s="45"/>
      <c r="F15" s="37">
        <f t="shared" si="0"/>
        <v>0</v>
      </c>
    </row>
    <row r="16" spans="1:6" ht="25.5">
      <c r="A16" s="59">
        <v>11</v>
      </c>
      <c r="B16" s="148" t="s">
        <v>12</v>
      </c>
      <c r="C16" s="45">
        <v>13547</v>
      </c>
      <c r="D16" s="44">
        <v>13547</v>
      </c>
      <c r="E16" s="45">
        <v>13547</v>
      </c>
      <c r="F16" s="37">
        <f t="shared" si="0"/>
        <v>13547</v>
      </c>
    </row>
    <row r="17" spans="1:6" ht="25.5">
      <c r="A17" s="59">
        <v>12</v>
      </c>
      <c r="B17" s="148" t="s">
        <v>104</v>
      </c>
      <c r="C17" s="45">
        <v>0.53</v>
      </c>
      <c r="D17" s="44"/>
      <c r="E17" s="45"/>
      <c r="F17" s="37">
        <f t="shared" si="0"/>
        <v>0.53</v>
      </c>
    </row>
    <row r="18" spans="1:6" ht="25.5">
      <c r="A18" s="59">
        <v>13</v>
      </c>
      <c r="B18" s="148" t="s">
        <v>105</v>
      </c>
      <c r="C18" s="45">
        <v>1763047.91</v>
      </c>
      <c r="D18" s="44"/>
      <c r="E18" s="45"/>
      <c r="F18" s="37">
        <f t="shared" si="0"/>
        <v>1763047.91</v>
      </c>
    </row>
    <row r="19" spans="1:6" ht="25.5">
      <c r="A19" s="59">
        <v>15</v>
      </c>
      <c r="B19" s="148" t="s">
        <v>385</v>
      </c>
      <c r="C19" s="45">
        <v>0</v>
      </c>
      <c r="D19" s="44"/>
      <c r="E19" s="45"/>
      <c r="F19" s="37">
        <f t="shared" si="0"/>
        <v>0</v>
      </c>
    </row>
    <row r="20" spans="1:6" ht="25.5">
      <c r="A20" s="149"/>
      <c r="B20" s="150"/>
      <c r="C20" s="151"/>
      <c r="D20" s="46"/>
      <c r="E20" s="60"/>
      <c r="F20" s="61"/>
    </row>
    <row r="21" spans="1:6" ht="26.25" thickBot="1">
      <c r="A21" s="100" t="s">
        <v>13</v>
      </c>
      <c r="B21" s="100"/>
      <c r="C21" s="47">
        <f>SUM(C6:C20)</f>
        <v>2609546.23</v>
      </c>
      <c r="D21" s="47">
        <f>SUM(D6:D20)</f>
        <v>35149.35</v>
      </c>
      <c r="E21" s="47">
        <f>SUM(E6:E20)</f>
        <v>46460.1</v>
      </c>
      <c r="F21" s="47">
        <f>SUM(F6:F20)</f>
        <v>2598235.48</v>
      </c>
    </row>
    <row r="22" ht="25.5" thickTop="1"/>
  </sheetData>
  <sheetProtection/>
  <mergeCells count="4">
    <mergeCell ref="A3:F3"/>
    <mergeCell ref="A4:F4"/>
    <mergeCell ref="A2:F2"/>
    <mergeCell ref="A21:B21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4">
      <selection activeCell="C10" sqref="C10"/>
    </sheetView>
  </sheetViews>
  <sheetFormatPr defaultColWidth="9.140625" defaultRowHeight="15"/>
  <cols>
    <col min="1" max="1" width="9.140625" style="5" bestFit="1" customWidth="1"/>
    <col min="2" max="2" width="51.57421875" style="0" customWidth="1"/>
    <col min="3" max="3" width="17.57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spans="1:6" ht="21">
      <c r="A1" s="152"/>
      <c r="B1" s="152"/>
      <c r="C1" s="152"/>
      <c r="D1" s="152"/>
      <c r="E1" s="152"/>
      <c r="F1" s="153" t="s">
        <v>386</v>
      </c>
    </row>
    <row r="2" spans="1:6" ht="26.25">
      <c r="A2" s="154" t="s">
        <v>387</v>
      </c>
      <c r="B2" s="154"/>
      <c r="C2" s="154"/>
      <c r="D2" s="154"/>
      <c r="E2" s="154"/>
      <c r="F2" s="154"/>
    </row>
    <row r="3" spans="1:6" ht="21">
      <c r="A3" s="155" t="s">
        <v>388</v>
      </c>
      <c r="B3" s="155"/>
      <c r="C3" s="155"/>
      <c r="D3" s="155"/>
      <c r="E3" s="155"/>
      <c r="F3" s="155"/>
    </row>
    <row r="4" spans="1:6" ht="21">
      <c r="A4" s="156" t="s">
        <v>389</v>
      </c>
      <c r="B4" s="156"/>
      <c r="C4" s="156"/>
      <c r="D4" s="156"/>
      <c r="E4" s="156"/>
      <c r="F4" s="156"/>
    </row>
    <row r="5" spans="1:6" ht="21">
      <c r="A5" s="157" t="s">
        <v>390</v>
      </c>
      <c r="B5" s="158" t="s">
        <v>0</v>
      </c>
      <c r="C5" s="157" t="s">
        <v>391</v>
      </c>
      <c r="D5" s="157" t="s">
        <v>24</v>
      </c>
      <c r="E5" s="157" t="s">
        <v>392</v>
      </c>
      <c r="F5" s="157" t="s">
        <v>393</v>
      </c>
    </row>
    <row r="6" spans="1:6" ht="21">
      <c r="A6" s="159" t="s">
        <v>394</v>
      </c>
      <c r="B6" s="160"/>
      <c r="C6" s="161"/>
      <c r="D6" s="162"/>
      <c r="E6" s="161"/>
      <c r="F6" s="163" t="s">
        <v>395</v>
      </c>
    </row>
    <row r="7" spans="1:6" ht="21">
      <c r="A7" s="164"/>
      <c r="B7" s="165"/>
      <c r="C7" s="166"/>
      <c r="D7" s="167"/>
      <c r="E7" s="167"/>
      <c r="F7" s="168"/>
    </row>
    <row r="8" spans="1:6" ht="21">
      <c r="A8" s="164">
        <v>1</v>
      </c>
      <c r="B8" s="165" t="s">
        <v>396</v>
      </c>
      <c r="C8" s="169"/>
      <c r="D8" s="167">
        <v>85860</v>
      </c>
      <c r="E8" s="167">
        <v>72850</v>
      </c>
      <c r="F8" s="170">
        <f>C8+D8-E8</f>
        <v>13010</v>
      </c>
    </row>
    <row r="9" spans="1:6" ht="21">
      <c r="A9" s="164"/>
      <c r="B9" s="165"/>
      <c r="C9" s="166"/>
      <c r="D9" s="167"/>
      <c r="E9" s="167"/>
      <c r="F9" s="171"/>
    </row>
    <row r="10" spans="1:6" ht="21">
      <c r="A10" s="164"/>
      <c r="B10" s="165"/>
      <c r="C10" s="166"/>
      <c r="D10" s="167"/>
      <c r="E10" s="167"/>
      <c r="F10" s="170"/>
    </row>
    <row r="11" spans="1:6" ht="21">
      <c r="A11" s="164"/>
      <c r="B11" s="165"/>
      <c r="C11" s="166"/>
      <c r="D11" s="167"/>
      <c r="E11" s="167"/>
      <c r="F11" s="170"/>
    </row>
    <row r="12" spans="1:6" ht="21">
      <c r="A12" s="164"/>
      <c r="B12" s="165"/>
      <c r="C12" s="166"/>
      <c r="D12" s="167"/>
      <c r="E12" s="167"/>
      <c r="F12" s="170"/>
    </row>
    <row r="13" spans="1:6" ht="21">
      <c r="A13" s="164"/>
      <c r="B13" s="165"/>
      <c r="C13" s="172"/>
      <c r="D13" s="167"/>
      <c r="E13" s="167"/>
      <c r="F13" s="173"/>
    </row>
    <row r="14" spans="1:6" ht="21">
      <c r="A14" s="174" t="s">
        <v>29</v>
      </c>
      <c r="B14" s="175"/>
      <c r="C14" s="176">
        <f>SUM(C8:C13)</f>
        <v>0</v>
      </c>
      <c r="D14" s="177">
        <f>SUM(D7:D13)</f>
        <v>85860</v>
      </c>
      <c r="E14" s="177">
        <f>SUM(E7:E13)</f>
        <v>72850</v>
      </c>
      <c r="F14" s="177">
        <f>SUM(F7:F13)</f>
        <v>13010</v>
      </c>
    </row>
    <row r="15" ht="14.25">
      <c r="A15"/>
    </row>
    <row r="16" ht="14.25">
      <c r="A16"/>
    </row>
    <row r="17" ht="14.25">
      <c r="A17"/>
    </row>
    <row r="18" ht="14.25">
      <c r="A18"/>
    </row>
    <row r="19" ht="14.25">
      <c r="A19"/>
    </row>
    <row r="20" ht="14.25">
      <c r="A20"/>
    </row>
    <row r="21" ht="14.25">
      <c r="A21"/>
    </row>
    <row r="22" ht="14.25">
      <c r="A22"/>
    </row>
    <row r="23" ht="14.25">
      <c r="A23"/>
    </row>
    <row r="24" ht="14.25">
      <c r="A24"/>
    </row>
    <row r="25" ht="14.25">
      <c r="A25"/>
    </row>
  </sheetData>
  <sheetProtection/>
  <mergeCells count="4">
    <mergeCell ref="A2:F2"/>
    <mergeCell ref="A3:F3"/>
    <mergeCell ref="A4:F4"/>
    <mergeCell ref="A14:B1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E1">
      <selection activeCell="D10" sqref="D10:E10"/>
    </sheetView>
  </sheetViews>
  <sheetFormatPr defaultColWidth="9.140625" defaultRowHeight="15"/>
  <cols>
    <col min="1" max="1" width="12.421875" style="0" customWidth="1"/>
    <col min="2" max="2" width="12.00390625" style="0" hidden="1" customWidth="1"/>
    <col min="3" max="3" width="15.140625" style="0" hidden="1" customWidth="1"/>
    <col min="4" max="4" width="27.7109375" style="0" customWidth="1"/>
    <col min="5" max="5" width="4.00390625" style="0" customWidth="1"/>
    <col min="6" max="6" width="15.00390625" style="0" customWidth="1"/>
    <col min="7" max="7" width="13.8515625" style="0" customWidth="1"/>
    <col min="8" max="8" width="27.57421875" style="0" customWidth="1"/>
    <col min="10" max="10" width="2.28125" style="0" customWidth="1"/>
    <col min="11" max="11" width="9.00390625" style="0" hidden="1" customWidth="1"/>
    <col min="13" max="13" width="8.8515625" style="0" customWidth="1"/>
    <col min="14" max="14" width="9.00390625" style="0" hidden="1" customWidth="1"/>
  </cols>
  <sheetData>
    <row r="1" spans="1:14" ht="14.25">
      <c r="A1" s="132"/>
      <c r="B1" s="91"/>
      <c r="C1" s="91"/>
      <c r="D1" s="91"/>
      <c r="E1" s="90" t="s">
        <v>5</v>
      </c>
      <c r="F1" s="91"/>
      <c r="G1" s="91"/>
      <c r="H1" s="91"/>
      <c r="I1" s="91"/>
      <c r="J1" s="62"/>
      <c r="K1" s="62"/>
      <c r="L1" s="62"/>
      <c r="M1" s="67" t="s">
        <v>211</v>
      </c>
      <c r="N1" s="62"/>
    </row>
    <row r="2" spans="1:14" ht="14.25">
      <c r="A2" s="62"/>
      <c r="B2" s="62"/>
      <c r="C2" s="62"/>
      <c r="D2" s="62"/>
      <c r="E2" s="91"/>
      <c r="F2" s="91"/>
      <c r="G2" s="91"/>
      <c r="H2" s="91"/>
      <c r="I2" s="91"/>
      <c r="J2" s="62"/>
      <c r="K2" s="62"/>
      <c r="L2" s="62"/>
      <c r="M2" s="62"/>
      <c r="N2" s="62"/>
    </row>
    <row r="3" spans="1:14" ht="14.25">
      <c r="A3" s="62"/>
      <c r="B3" s="62"/>
      <c r="C3" s="62"/>
      <c r="D3" s="62"/>
      <c r="E3" s="93" t="s">
        <v>212</v>
      </c>
      <c r="F3" s="91"/>
      <c r="G3" s="91"/>
      <c r="H3" s="91"/>
      <c r="I3" s="91"/>
      <c r="J3" s="62"/>
      <c r="K3" s="62"/>
      <c r="L3" s="62"/>
      <c r="M3" s="62"/>
      <c r="N3" s="62"/>
    </row>
    <row r="4" spans="1:14" ht="14.25">
      <c r="A4" s="62"/>
      <c r="B4" s="62"/>
      <c r="C4" s="62"/>
      <c r="D4" s="62"/>
      <c r="E4" s="90" t="s">
        <v>213</v>
      </c>
      <c r="F4" s="91"/>
      <c r="G4" s="91"/>
      <c r="H4" s="91"/>
      <c r="I4" s="91"/>
      <c r="J4" s="62"/>
      <c r="K4" s="62"/>
      <c r="L4" s="62"/>
      <c r="M4" s="62"/>
      <c r="N4" s="62"/>
    </row>
    <row r="5" spans="1:14" ht="14.25">
      <c r="A5" s="92" t="s">
        <v>14</v>
      </c>
      <c r="B5" s="85"/>
      <c r="C5" s="85"/>
      <c r="D5" s="85"/>
      <c r="E5" s="85"/>
      <c r="F5" s="85"/>
      <c r="G5" s="83"/>
      <c r="H5" s="68" t="s">
        <v>0</v>
      </c>
      <c r="I5" s="129" t="s">
        <v>23</v>
      </c>
      <c r="J5" s="130"/>
      <c r="K5" s="131"/>
      <c r="L5" s="129" t="s">
        <v>214</v>
      </c>
      <c r="M5" s="130"/>
      <c r="N5" s="131"/>
    </row>
    <row r="6" spans="1:14" ht="25.5">
      <c r="A6" s="92" t="s">
        <v>215</v>
      </c>
      <c r="B6" s="85"/>
      <c r="C6" s="83"/>
      <c r="D6" s="126" t="s">
        <v>216</v>
      </c>
      <c r="E6" s="127"/>
      <c r="F6" s="63" t="s">
        <v>217</v>
      </c>
      <c r="G6" s="63" t="s">
        <v>218</v>
      </c>
      <c r="H6" s="69" t="s">
        <v>219</v>
      </c>
      <c r="I6" s="128" t="s">
        <v>219</v>
      </c>
      <c r="J6" s="87"/>
      <c r="K6" s="88"/>
      <c r="L6" s="128" t="s">
        <v>220</v>
      </c>
      <c r="M6" s="87"/>
      <c r="N6" s="88"/>
    </row>
    <row r="7" spans="1:14" ht="14.25">
      <c r="A7" s="104" t="s">
        <v>219</v>
      </c>
      <c r="B7" s="85"/>
      <c r="C7" s="83"/>
      <c r="D7" s="118" t="s">
        <v>219</v>
      </c>
      <c r="E7" s="119"/>
      <c r="F7" s="70" t="s">
        <v>219</v>
      </c>
      <c r="G7" s="71">
        <v>66402117.86</v>
      </c>
      <c r="H7" s="72" t="s">
        <v>221</v>
      </c>
      <c r="I7" s="104" t="s">
        <v>219</v>
      </c>
      <c r="J7" s="85"/>
      <c r="K7" s="83"/>
      <c r="L7" s="117" t="s">
        <v>222</v>
      </c>
      <c r="M7" s="85"/>
      <c r="N7" s="83"/>
    </row>
    <row r="8" spans="1:14" ht="14.25">
      <c r="A8" s="105" t="s">
        <v>219</v>
      </c>
      <c r="B8" s="85"/>
      <c r="C8" s="83"/>
      <c r="D8" s="102" t="s">
        <v>219</v>
      </c>
      <c r="E8" s="103"/>
      <c r="F8" s="73" t="s">
        <v>219</v>
      </c>
      <c r="G8" s="73" t="s">
        <v>219</v>
      </c>
      <c r="H8" s="74" t="s">
        <v>16</v>
      </c>
      <c r="I8" s="121" t="s">
        <v>223</v>
      </c>
      <c r="J8" s="85"/>
      <c r="K8" s="83"/>
      <c r="L8" s="105" t="s">
        <v>219</v>
      </c>
      <c r="M8" s="85"/>
      <c r="N8" s="83"/>
    </row>
    <row r="9" spans="1:14" ht="14.25">
      <c r="A9" s="117" t="s">
        <v>224</v>
      </c>
      <c r="B9" s="85"/>
      <c r="C9" s="83"/>
      <c r="D9" s="118" t="s">
        <v>225</v>
      </c>
      <c r="E9" s="119"/>
      <c r="F9" s="70" t="s">
        <v>224</v>
      </c>
      <c r="G9" s="70" t="s">
        <v>226</v>
      </c>
      <c r="H9" s="75" t="s">
        <v>227</v>
      </c>
      <c r="I9" s="120" t="s">
        <v>228</v>
      </c>
      <c r="J9" s="85"/>
      <c r="K9" s="83"/>
      <c r="L9" s="117" t="s">
        <v>229</v>
      </c>
      <c r="M9" s="85"/>
      <c r="N9" s="83"/>
    </row>
    <row r="10" spans="1:14" ht="14.25">
      <c r="A10" s="117" t="s">
        <v>230</v>
      </c>
      <c r="B10" s="85"/>
      <c r="C10" s="83"/>
      <c r="D10" s="118" t="s">
        <v>225</v>
      </c>
      <c r="E10" s="119"/>
      <c r="F10" s="70" t="s">
        <v>230</v>
      </c>
      <c r="G10" s="70" t="s">
        <v>231</v>
      </c>
      <c r="H10" s="75" t="s">
        <v>30</v>
      </c>
      <c r="I10" s="120" t="s">
        <v>232</v>
      </c>
      <c r="J10" s="85"/>
      <c r="K10" s="83"/>
      <c r="L10" s="117" t="s">
        <v>233</v>
      </c>
      <c r="M10" s="85"/>
      <c r="N10" s="83"/>
    </row>
    <row r="11" spans="1:14" ht="14.25">
      <c r="A11" s="117" t="s">
        <v>234</v>
      </c>
      <c r="B11" s="85"/>
      <c r="C11" s="83"/>
      <c r="D11" s="118" t="s">
        <v>225</v>
      </c>
      <c r="E11" s="119"/>
      <c r="F11" s="70" t="s">
        <v>234</v>
      </c>
      <c r="G11" s="70" t="s">
        <v>235</v>
      </c>
      <c r="H11" s="75" t="s">
        <v>236</v>
      </c>
      <c r="I11" s="120" t="s">
        <v>237</v>
      </c>
      <c r="J11" s="85"/>
      <c r="K11" s="83"/>
      <c r="L11" s="117" t="s">
        <v>225</v>
      </c>
      <c r="M11" s="85"/>
      <c r="N11" s="83"/>
    </row>
    <row r="12" spans="1:14" ht="14.25">
      <c r="A12" s="117" t="s">
        <v>238</v>
      </c>
      <c r="B12" s="85"/>
      <c r="C12" s="83"/>
      <c r="D12" s="118" t="s">
        <v>225</v>
      </c>
      <c r="E12" s="119"/>
      <c r="F12" s="70" t="s">
        <v>238</v>
      </c>
      <c r="G12" s="70" t="s">
        <v>239</v>
      </c>
      <c r="H12" s="75" t="s">
        <v>39</v>
      </c>
      <c r="I12" s="120" t="s">
        <v>240</v>
      </c>
      <c r="J12" s="85"/>
      <c r="K12" s="83"/>
      <c r="L12" s="117" t="s">
        <v>241</v>
      </c>
      <c r="M12" s="85"/>
      <c r="N12" s="83"/>
    </row>
    <row r="13" spans="1:14" ht="14.25">
      <c r="A13" s="117" t="s">
        <v>242</v>
      </c>
      <c r="B13" s="85"/>
      <c r="C13" s="83"/>
      <c r="D13" s="118" t="s">
        <v>225</v>
      </c>
      <c r="E13" s="119"/>
      <c r="F13" s="70" t="s">
        <v>242</v>
      </c>
      <c r="G13" s="70" t="s">
        <v>243</v>
      </c>
      <c r="H13" s="75" t="s">
        <v>244</v>
      </c>
      <c r="I13" s="120" t="s">
        <v>245</v>
      </c>
      <c r="J13" s="85"/>
      <c r="K13" s="83"/>
      <c r="L13" s="117" t="s">
        <v>246</v>
      </c>
      <c r="M13" s="85"/>
      <c r="N13" s="83"/>
    </row>
    <row r="14" spans="1:14" ht="14.25">
      <c r="A14" s="117" t="s">
        <v>247</v>
      </c>
      <c r="B14" s="85"/>
      <c r="C14" s="83"/>
      <c r="D14" s="118" t="s">
        <v>225</v>
      </c>
      <c r="E14" s="119"/>
      <c r="F14" s="70" t="s">
        <v>247</v>
      </c>
      <c r="G14" s="70" t="s">
        <v>248</v>
      </c>
      <c r="H14" s="75" t="s">
        <v>249</v>
      </c>
      <c r="I14" s="120" t="s">
        <v>250</v>
      </c>
      <c r="J14" s="85"/>
      <c r="K14" s="83"/>
      <c r="L14" s="117" t="s">
        <v>225</v>
      </c>
      <c r="M14" s="85"/>
      <c r="N14" s="83"/>
    </row>
    <row r="15" spans="1:14" ht="14.25">
      <c r="A15" s="105" t="s">
        <v>251</v>
      </c>
      <c r="B15" s="85"/>
      <c r="C15" s="83"/>
      <c r="D15" s="102" t="s">
        <v>225</v>
      </c>
      <c r="E15" s="103"/>
      <c r="F15" s="73" t="s">
        <v>251</v>
      </c>
      <c r="G15" s="73" t="s">
        <v>252</v>
      </c>
      <c r="H15" s="76" t="s">
        <v>29</v>
      </c>
      <c r="I15" s="116" t="s">
        <v>223</v>
      </c>
      <c r="J15" s="85"/>
      <c r="K15" s="83"/>
      <c r="L15" s="105" t="s">
        <v>253</v>
      </c>
      <c r="M15" s="85"/>
      <c r="N15" s="83"/>
    </row>
    <row r="16" spans="1:14" ht="14.25">
      <c r="A16" s="117" t="s">
        <v>225</v>
      </c>
      <c r="B16" s="85"/>
      <c r="C16" s="83"/>
      <c r="D16" s="118" t="s">
        <v>254</v>
      </c>
      <c r="E16" s="119"/>
      <c r="F16" s="70" t="s">
        <v>254</v>
      </c>
      <c r="G16" s="70" t="s">
        <v>254</v>
      </c>
      <c r="H16" s="75" t="s">
        <v>255</v>
      </c>
      <c r="I16" s="120" t="s">
        <v>256</v>
      </c>
      <c r="J16" s="85"/>
      <c r="K16" s="83"/>
      <c r="L16" s="117" t="s">
        <v>225</v>
      </c>
      <c r="M16" s="85"/>
      <c r="N16" s="83"/>
    </row>
    <row r="17" spans="1:14" ht="14.25">
      <c r="A17" s="105" t="s">
        <v>251</v>
      </c>
      <c r="B17" s="85"/>
      <c r="C17" s="83"/>
      <c r="D17" s="102" t="s">
        <v>254</v>
      </c>
      <c r="E17" s="103"/>
      <c r="F17" s="73" t="s">
        <v>257</v>
      </c>
      <c r="G17" s="73" t="s">
        <v>258</v>
      </c>
      <c r="H17" s="76" t="s">
        <v>29</v>
      </c>
      <c r="I17" s="116" t="s">
        <v>223</v>
      </c>
      <c r="J17" s="85"/>
      <c r="K17" s="83"/>
      <c r="L17" s="105" t="s">
        <v>253</v>
      </c>
      <c r="M17" s="85"/>
      <c r="N17" s="83"/>
    </row>
    <row r="18" spans="1:14" ht="14.25">
      <c r="A18" s="117" t="s">
        <v>225</v>
      </c>
      <c r="B18" s="85"/>
      <c r="C18" s="83"/>
      <c r="D18" s="118" t="s">
        <v>225</v>
      </c>
      <c r="E18" s="119"/>
      <c r="F18" s="70" t="s">
        <v>225</v>
      </c>
      <c r="G18" s="70" t="s">
        <v>259</v>
      </c>
      <c r="H18" s="75" t="s">
        <v>107</v>
      </c>
      <c r="I18" s="120" t="s">
        <v>260</v>
      </c>
      <c r="J18" s="85"/>
      <c r="K18" s="83"/>
      <c r="L18" s="117" t="s">
        <v>261</v>
      </c>
      <c r="M18" s="85"/>
      <c r="N18" s="83"/>
    </row>
    <row r="19" spans="1:14" ht="14.25">
      <c r="A19" s="117" t="s">
        <v>225</v>
      </c>
      <c r="B19" s="85"/>
      <c r="C19" s="83"/>
      <c r="D19" s="118" t="s">
        <v>225</v>
      </c>
      <c r="E19" s="119"/>
      <c r="F19" s="70" t="s">
        <v>225</v>
      </c>
      <c r="G19" s="70" t="s">
        <v>262</v>
      </c>
      <c r="H19" s="75" t="s">
        <v>130</v>
      </c>
      <c r="I19" s="120" t="s">
        <v>263</v>
      </c>
      <c r="J19" s="85"/>
      <c r="K19" s="83"/>
      <c r="L19" s="117" t="s">
        <v>225</v>
      </c>
      <c r="M19" s="85"/>
      <c r="N19" s="83"/>
    </row>
    <row r="20" spans="1:14" ht="14.25">
      <c r="A20" s="117" t="s">
        <v>225</v>
      </c>
      <c r="B20" s="85"/>
      <c r="C20" s="83"/>
      <c r="D20" s="118" t="s">
        <v>225</v>
      </c>
      <c r="E20" s="119"/>
      <c r="F20" s="70" t="s">
        <v>225</v>
      </c>
      <c r="G20" s="70" t="s">
        <v>264</v>
      </c>
      <c r="H20" s="75" t="s">
        <v>106</v>
      </c>
      <c r="I20" s="120" t="s">
        <v>265</v>
      </c>
      <c r="J20" s="85"/>
      <c r="K20" s="83"/>
      <c r="L20" s="117" t="s">
        <v>266</v>
      </c>
      <c r="M20" s="85"/>
      <c r="N20" s="83"/>
    </row>
    <row r="21" spans="1:14" ht="14.25">
      <c r="A21" s="117" t="s">
        <v>225</v>
      </c>
      <c r="B21" s="85"/>
      <c r="C21" s="83"/>
      <c r="D21" s="118" t="s">
        <v>225</v>
      </c>
      <c r="E21" s="119"/>
      <c r="F21" s="70" t="s">
        <v>225</v>
      </c>
      <c r="G21" s="70" t="s">
        <v>267</v>
      </c>
      <c r="H21" s="75" t="s">
        <v>138</v>
      </c>
      <c r="I21" s="120" t="s">
        <v>268</v>
      </c>
      <c r="J21" s="85"/>
      <c r="K21" s="83"/>
      <c r="L21" s="117" t="s">
        <v>269</v>
      </c>
      <c r="M21" s="85"/>
      <c r="N21" s="83"/>
    </row>
    <row r="22" spans="1:14" ht="14.25">
      <c r="A22" s="117" t="s">
        <v>225</v>
      </c>
      <c r="B22" s="85"/>
      <c r="C22" s="83"/>
      <c r="D22" s="118" t="s">
        <v>225</v>
      </c>
      <c r="E22" s="119"/>
      <c r="F22" s="70" t="s">
        <v>225</v>
      </c>
      <c r="G22" s="70" t="s">
        <v>270</v>
      </c>
      <c r="H22" s="75" t="s">
        <v>271</v>
      </c>
      <c r="I22" s="120" t="s">
        <v>272</v>
      </c>
      <c r="J22" s="85"/>
      <c r="K22" s="83"/>
      <c r="L22" s="117" t="s">
        <v>225</v>
      </c>
      <c r="M22" s="85"/>
      <c r="N22" s="83"/>
    </row>
    <row r="23" spans="1:14" ht="14.25">
      <c r="A23" s="117" t="s">
        <v>225</v>
      </c>
      <c r="B23" s="85"/>
      <c r="C23" s="83"/>
      <c r="D23" s="118" t="s">
        <v>225</v>
      </c>
      <c r="E23" s="119"/>
      <c r="F23" s="70" t="s">
        <v>225</v>
      </c>
      <c r="G23" s="70" t="s">
        <v>273</v>
      </c>
      <c r="H23" s="75" t="s">
        <v>144</v>
      </c>
      <c r="I23" s="120" t="s">
        <v>274</v>
      </c>
      <c r="J23" s="85"/>
      <c r="K23" s="83"/>
      <c r="L23" s="117" t="s">
        <v>275</v>
      </c>
      <c r="M23" s="85"/>
      <c r="N23" s="83"/>
    </row>
    <row r="24" spans="1:14" ht="14.25">
      <c r="A24" s="117" t="s">
        <v>225</v>
      </c>
      <c r="B24" s="85"/>
      <c r="C24" s="83"/>
      <c r="D24" s="118" t="s">
        <v>225</v>
      </c>
      <c r="E24" s="119"/>
      <c r="F24" s="70" t="s">
        <v>225</v>
      </c>
      <c r="G24" s="70" t="s">
        <v>276</v>
      </c>
      <c r="H24" s="75" t="s">
        <v>146</v>
      </c>
      <c r="I24" s="120" t="s">
        <v>277</v>
      </c>
      <c r="J24" s="85"/>
      <c r="K24" s="83"/>
      <c r="L24" s="117" t="s">
        <v>225</v>
      </c>
      <c r="M24" s="85"/>
      <c r="N24" s="83"/>
    </row>
    <row r="25" spans="1:14" ht="14.25">
      <c r="A25" s="117" t="s">
        <v>225</v>
      </c>
      <c r="B25" s="85"/>
      <c r="C25" s="83"/>
      <c r="D25" s="118" t="s">
        <v>225</v>
      </c>
      <c r="E25" s="119"/>
      <c r="F25" s="70" t="s">
        <v>225</v>
      </c>
      <c r="G25" s="70" t="s">
        <v>278</v>
      </c>
      <c r="H25" s="75" t="s">
        <v>148</v>
      </c>
      <c r="I25" s="120" t="s">
        <v>279</v>
      </c>
      <c r="J25" s="85"/>
      <c r="K25" s="83"/>
      <c r="L25" s="117" t="s">
        <v>280</v>
      </c>
      <c r="M25" s="85"/>
      <c r="N25" s="83"/>
    </row>
    <row r="26" spans="1:14" ht="14.25">
      <c r="A26" s="117" t="s">
        <v>225</v>
      </c>
      <c r="B26" s="85"/>
      <c r="C26" s="83"/>
      <c r="D26" s="118" t="s">
        <v>225</v>
      </c>
      <c r="E26" s="119"/>
      <c r="F26" s="70" t="s">
        <v>225</v>
      </c>
      <c r="G26" s="70" t="s">
        <v>281</v>
      </c>
      <c r="H26" s="75" t="s">
        <v>282</v>
      </c>
      <c r="I26" s="120" t="s">
        <v>283</v>
      </c>
      <c r="J26" s="85"/>
      <c r="K26" s="83"/>
      <c r="L26" s="117" t="s">
        <v>284</v>
      </c>
      <c r="M26" s="85"/>
      <c r="N26" s="83"/>
    </row>
    <row r="27" spans="1:14" ht="14.25">
      <c r="A27" s="117" t="s">
        <v>225</v>
      </c>
      <c r="B27" s="85"/>
      <c r="C27" s="83"/>
      <c r="D27" s="118" t="s">
        <v>225</v>
      </c>
      <c r="E27" s="119"/>
      <c r="F27" s="70" t="s">
        <v>225</v>
      </c>
      <c r="G27" s="70" t="s">
        <v>285</v>
      </c>
      <c r="H27" s="75" t="s">
        <v>286</v>
      </c>
      <c r="I27" s="120" t="s">
        <v>287</v>
      </c>
      <c r="J27" s="85"/>
      <c r="K27" s="83"/>
      <c r="L27" s="117" t="s">
        <v>288</v>
      </c>
      <c r="M27" s="85"/>
      <c r="N27" s="83"/>
    </row>
    <row r="28" spans="1:14" ht="14.25">
      <c r="A28" s="117" t="s">
        <v>225</v>
      </c>
      <c r="B28" s="85"/>
      <c r="C28" s="83"/>
      <c r="D28" s="118" t="s">
        <v>225</v>
      </c>
      <c r="E28" s="119"/>
      <c r="F28" s="70" t="s">
        <v>225</v>
      </c>
      <c r="G28" s="70" t="s">
        <v>264</v>
      </c>
      <c r="H28" s="75" t="s">
        <v>289</v>
      </c>
      <c r="I28" s="120" t="s">
        <v>290</v>
      </c>
      <c r="J28" s="85"/>
      <c r="K28" s="83"/>
      <c r="L28" s="117" t="s">
        <v>225</v>
      </c>
      <c r="M28" s="85"/>
      <c r="N28" s="83"/>
    </row>
    <row r="29" spans="1:14" ht="14.25">
      <c r="A29" s="117" t="s">
        <v>225</v>
      </c>
      <c r="B29" s="85"/>
      <c r="C29" s="83"/>
      <c r="D29" s="118" t="s">
        <v>225</v>
      </c>
      <c r="E29" s="119"/>
      <c r="F29" s="70" t="s">
        <v>225</v>
      </c>
      <c r="G29" s="70" t="s">
        <v>291</v>
      </c>
      <c r="H29" s="75" t="s">
        <v>3</v>
      </c>
      <c r="I29" s="120" t="s">
        <v>292</v>
      </c>
      <c r="J29" s="85"/>
      <c r="K29" s="83"/>
      <c r="L29" s="117" t="s">
        <v>225</v>
      </c>
      <c r="M29" s="85"/>
      <c r="N29" s="83"/>
    </row>
    <row r="30" spans="1:14" ht="14.25">
      <c r="A30" s="105" t="s">
        <v>225</v>
      </c>
      <c r="B30" s="85"/>
      <c r="C30" s="83"/>
      <c r="D30" s="102" t="s">
        <v>225</v>
      </c>
      <c r="E30" s="103"/>
      <c r="F30" s="73" t="s">
        <v>225</v>
      </c>
      <c r="G30" s="73" t="s">
        <v>293</v>
      </c>
      <c r="H30" s="76" t="s">
        <v>29</v>
      </c>
      <c r="I30" s="116" t="s">
        <v>223</v>
      </c>
      <c r="J30" s="85"/>
      <c r="K30" s="83"/>
      <c r="L30" s="105" t="s">
        <v>294</v>
      </c>
      <c r="M30" s="85"/>
      <c r="N30" s="83"/>
    </row>
    <row r="31" spans="1:14" ht="15" thickBot="1">
      <c r="A31" s="122" t="s">
        <v>251</v>
      </c>
      <c r="B31" s="109"/>
      <c r="C31" s="110"/>
      <c r="D31" s="123" t="s">
        <v>254</v>
      </c>
      <c r="E31" s="124"/>
      <c r="F31" s="77" t="s">
        <v>257</v>
      </c>
      <c r="G31" s="77" t="s">
        <v>295</v>
      </c>
      <c r="H31" s="78" t="s">
        <v>17</v>
      </c>
      <c r="I31" s="125" t="s">
        <v>223</v>
      </c>
      <c r="J31" s="109"/>
      <c r="K31" s="110"/>
      <c r="L31" s="122" t="s">
        <v>296</v>
      </c>
      <c r="M31" s="109"/>
      <c r="N31" s="110"/>
    </row>
    <row r="32" spans="1:14" ht="15" thickTop="1">
      <c r="A32" s="105" t="s">
        <v>219</v>
      </c>
      <c r="B32" s="85"/>
      <c r="C32" s="83"/>
      <c r="D32" s="114" t="s">
        <v>219</v>
      </c>
      <c r="E32" s="115"/>
      <c r="F32" s="73" t="s">
        <v>219</v>
      </c>
      <c r="G32" s="73" t="s">
        <v>219</v>
      </c>
      <c r="H32" s="74" t="s">
        <v>19</v>
      </c>
      <c r="I32" s="121" t="s">
        <v>223</v>
      </c>
      <c r="J32" s="85"/>
      <c r="K32" s="83"/>
      <c r="L32" s="105" t="s">
        <v>219</v>
      </c>
      <c r="M32" s="85"/>
      <c r="N32" s="83"/>
    </row>
    <row r="33" spans="1:14" ht="14.25">
      <c r="A33" s="117" t="s">
        <v>297</v>
      </c>
      <c r="B33" s="85"/>
      <c r="C33" s="83"/>
      <c r="D33" s="118" t="s">
        <v>225</v>
      </c>
      <c r="E33" s="119"/>
      <c r="F33" s="70" t="s">
        <v>297</v>
      </c>
      <c r="G33" s="70" t="s">
        <v>298</v>
      </c>
      <c r="H33" s="75" t="s">
        <v>109</v>
      </c>
      <c r="I33" s="120" t="s">
        <v>299</v>
      </c>
      <c r="J33" s="85"/>
      <c r="K33" s="83"/>
      <c r="L33" s="117" t="s">
        <v>300</v>
      </c>
      <c r="M33" s="85"/>
      <c r="N33" s="83"/>
    </row>
    <row r="34" spans="1:14" ht="14.25">
      <c r="A34" s="117" t="s">
        <v>301</v>
      </c>
      <c r="B34" s="85"/>
      <c r="C34" s="83"/>
      <c r="D34" s="118" t="s">
        <v>225</v>
      </c>
      <c r="E34" s="119"/>
      <c r="F34" s="70" t="s">
        <v>301</v>
      </c>
      <c r="G34" s="70" t="s">
        <v>302</v>
      </c>
      <c r="H34" s="75" t="s">
        <v>110</v>
      </c>
      <c r="I34" s="120" t="s">
        <v>303</v>
      </c>
      <c r="J34" s="85"/>
      <c r="K34" s="83"/>
      <c r="L34" s="117" t="s">
        <v>304</v>
      </c>
      <c r="M34" s="85"/>
      <c r="N34" s="83"/>
    </row>
    <row r="35" spans="1:14" ht="14.25">
      <c r="A35" s="117" t="s">
        <v>305</v>
      </c>
      <c r="B35" s="85"/>
      <c r="C35" s="83"/>
      <c r="D35" s="118" t="s">
        <v>254</v>
      </c>
      <c r="E35" s="119"/>
      <c r="F35" s="70" t="s">
        <v>306</v>
      </c>
      <c r="G35" s="70" t="s">
        <v>307</v>
      </c>
      <c r="H35" s="75" t="s">
        <v>111</v>
      </c>
      <c r="I35" s="120" t="s">
        <v>308</v>
      </c>
      <c r="J35" s="85"/>
      <c r="K35" s="83"/>
      <c r="L35" s="117" t="s">
        <v>309</v>
      </c>
      <c r="M35" s="85"/>
      <c r="N35" s="83"/>
    </row>
    <row r="36" spans="1:14" ht="14.25">
      <c r="A36" s="117" t="s">
        <v>310</v>
      </c>
      <c r="B36" s="85"/>
      <c r="C36" s="83"/>
      <c r="D36" s="118" t="s">
        <v>225</v>
      </c>
      <c r="E36" s="119"/>
      <c r="F36" s="70" t="s">
        <v>310</v>
      </c>
      <c r="G36" s="70" t="s">
        <v>311</v>
      </c>
      <c r="H36" s="75" t="s">
        <v>112</v>
      </c>
      <c r="I36" s="120" t="s">
        <v>312</v>
      </c>
      <c r="J36" s="85"/>
      <c r="K36" s="83"/>
      <c r="L36" s="117" t="s">
        <v>313</v>
      </c>
      <c r="M36" s="85"/>
      <c r="N36" s="83"/>
    </row>
    <row r="37" spans="1:14" ht="14.25">
      <c r="A37" s="117" t="s">
        <v>314</v>
      </c>
      <c r="B37" s="85"/>
      <c r="C37" s="83"/>
      <c r="D37" s="118" t="s">
        <v>225</v>
      </c>
      <c r="E37" s="119"/>
      <c r="F37" s="70" t="s">
        <v>314</v>
      </c>
      <c r="G37" s="70" t="s">
        <v>315</v>
      </c>
      <c r="H37" s="75" t="s">
        <v>113</v>
      </c>
      <c r="I37" s="120" t="s">
        <v>316</v>
      </c>
      <c r="J37" s="85"/>
      <c r="K37" s="83"/>
      <c r="L37" s="117" t="s">
        <v>317</v>
      </c>
      <c r="M37" s="85"/>
      <c r="N37" s="83"/>
    </row>
    <row r="38" spans="1:14" ht="14.25">
      <c r="A38" s="117" t="s">
        <v>318</v>
      </c>
      <c r="B38" s="85"/>
      <c r="C38" s="83"/>
      <c r="D38" s="118" t="s">
        <v>225</v>
      </c>
      <c r="E38" s="119"/>
      <c r="F38" s="70" t="s">
        <v>318</v>
      </c>
      <c r="G38" s="70" t="s">
        <v>319</v>
      </c>
      <c r="H38" s="75" t="s">
        <v>114</v>
      </c>
      <c r="I38" s="120" t="s">
        <v>320</v>
      </c>
      <c r="J38" s="85"/>
      <c r="K38" s="83"/>
      <c r="L38" s="117" t="s">
        <v>321</v>
      </c>
      <c r="M38" s="85"/>
      <c r="N38" s="83"/>
    </row>
    <row r="39" spans="1:14" ht="14.25">
      <c r="A39" s="117" t="s">
        <v>322</v>
      </c>
      <c r="B39" s="85"/>
      <c r="C39" s="83"/>
      <c r="D39" s="118" t="s">
        <v>225</v>
      </c>
      <c r="E39" s="119"/>
      <c r="F39" s="70" t="s">
        <v>322</v>
      </c>
      <c r="G39" s="70" t="s">
        <v>323</v>
      </c>
      <c r="H39" s="75" t="s">
        <v>115</v>
      </c>
      <c r="I39" s="120" t="s">
        <v>324</v>
      </c>
      <c r="J39" s="85"/>
      <c r="K39" s="83"/>
      <c r="L39" s="117" t="s">
        <v>325</v>
      </c>
      <c r="M39" s="85"/>
      <c r="N39" s="83"/>
    </row>
    <row r="40" spans="1:14" ht="14.25">
      <c r="A40" s="117" t="s">
        <v>326</v>
      </c>
      <c r="B40" s="85"/>
      <c r="C40" s="83"/>
      <c r="D40" s="118" t="s">
        <v>225</v>
      </c>
      <c r="E40" s="119"/>
      <c r="F40" s="70" t="s">
        <v>326</v>
      </c>
      <c r="G40" s="70" t="s">
        <v>225</v>
      </c>
      <c r="H40" s="75" t="s">
        <v>116</v>
      </c>
      <c r="I40" s="120" t="s">
        <v>327</v>
      </c>
      <c r="J40" s="85"/>
      <c r="K40" s="83"/>
      <c r="L40" s="117" t="s">
        <v>225</v>
      </c>
      <c r="M40" s="85"/>
      <c r="N40" s="83"/>
    </row>
    <row r="41" spans="1:14" ht="14.25">
      <c r="A41" s="117" t="s">
        <v>328</v>
      </c>
      <c r="B41" s="85"/>
      <c r="C41" s="83"/>
      <c r="D41" s="118" t="s">
        <v>225</v>
      </c>
      <c r="E41" s="119"/>
      <c r="F41" s="70" t="s">
        <v>328</v>
      </c>
      <c r="G41" s="70" t="s">
        <v>225</v>
      </c>
      <c r="H41" s="75" t="s">
        <v>117</v>
      </c>
      <c r="I41" s="120" t="s">
        <v>329</v>
      </c>
      <c r="J41" s="85"/>
      <c r="K41" s="83"/>
      <c r="L41" s="117" t="s">
        <v>225</v>
      </c>
      <c r="M41" s="85"/>
      <c r="N41" s="83"/>
    </row>
    <row r="42" spans="1:14" ht="14.25">
      <c r="A42" s="117" t="s">
        <v>330</v>
      </c>
      <c r="B42" s="85"/>
      <c r="C42" s="83"/>
      <c r="D42" s="118" t="s">
        <v>225</v>
      </c>
      <c r="E42" s="119"/>
      <c r="F42" s="70" t="s">
        <v>330</v>
      </c>
      <c r="G42" s="70" t="s">
        <v>225</v>
      </c>
      <c r="H42" s="75" t="s">
        <v>118</v>
      </c>
      <c r="I42" s="120" t="s">
        <v>331</v>
      </c>
      <c r="J42" s="85"/>
      <c r="K42" s="83"/>
      <c r="L42" s="117" t="s">
        <v>225</v>
      </c>
      <c r="M42" s="85"/>
      <c r="N42" s="83"/>
    </row>
    <row r="43" spans="1:14" ht="14.25">
      <c r="A43" s="117" t="s">
        <v>332</v>
      </c>
      <c r="B43" s="85"/>
      <c r="C43" s="83"/>
      <c r="D43" s="118" t="s">
        <v>225</v>
      </c>
      <c r="E43" s="119"/>
      <c r="F43" s="70" t="s">
        <v>332</v>
      </c>
      <c r="G43" s="70" t="s">
        <v>333</v>
      </c>
      <c r="H43" s="75" t="s">
        <v>119</v>
      </c>
      <c r="I43" s="120" t="s">
        <v>334</v>
      </c>
      <c r="J43" s="85"/>
      <c r="K43" s="83"/>
      <c r="L43" s="117" t="s">
        <v>335</v>
      </c>
      <c r="M43" s="85"/>
      <c r="N43" s="83"/>
    </row>
    <row r="44" spans="1:14" ht="14.25">
      <c r="A44" s="105" t="s">
        <v>251</v>
      </c>
      <c r="B44" s="85"/>
      <c r="C44" s="83"/>
      <c r="D44" s="102" t="s">
        <v>254</v>
      </c>
      <c r="E44" s="103"/>
      <c r="F44" s="73" t="s">
        <v>257</v>
      </c>
      <c r="G44" s="73" t="s">
        <v>336</v>
      </c>
      <c r="H44" s="76" t="s">
        <v>29</v>
      </c>
      <c r="I44" s="116" t="s">
        <v>223</v>
      </c>
      <c r="J44" s="85"/>
      <c r="K44" s="83"/>
      <c r="L44" s="105" t="s">
        <v>337</v>
      </c>
      <c r="M44" s="85"/>
      <c r="N44" s="83"/>
    </row>
    <row r="45" spans="1:14" ht="14.25">
      <c r="A45" s="117" t="s">
        <v>225</v>
      </c>
      <c r="B45" s="85"/>
      <c r="C45" s="83"/>
      <c r="D45" s="118" t="s">
        <v>225</v>
      </c>
      <c r="E45" s="119"/>
      <c r="F45" s="70" t="s">
        <v>225</v>
      </c>
      <c r="G45" s="70" t="s">
        <v>259</v>
      </c>
      <c r="H45" s="75" t="s">
        <v>107</v>
      </c>
      <c r="I45" s="120" t="s">
        <v>260</v>
      </c>
      <c r="J45" s="85"/>
      <c r="K45" s="83"/>
      <c r="L45" s="117" t="s">
        <v>338</v>
      </c>
      <c r="M45" s="85"/>
      <c r="N45" s="83"/>
    </row>
    <row r="46" spans="1:14" ht="14.25">
      <c r="A46" s="117" t="s">
        <v>225</v>
      </c>
      <c r="B46" s="85"/>
      <c r="C46" s="83"/>
      <c r="D46" s="118" t="s">
        <v>225</v>
      </c>
      <c r="E46" s="119"/>
      <c r="F46" s="70" t="s">
        <v>225</v>
      </c>
      <c r="G46" s="70" t="s">
        <v>264</v>
      </c>
      <c r="H46" s="75" t="s">
        <v>106</v>
      </c>
      <c r="I46" s="120" t="s">
        <v>265</v>
      </c>
      <c r="J46" s="85"/>
      <c r="K46" s="83"/>
      <c r="L46" s="117" t="s">
        <v>225</v>
      </c>
      <c r="M46" s="85"/>
      <c r="N46" s="83"/>
    </row>
    <row r="47" spans="1:14" ht="14.25">
      <c r="A47" s="117" t="s">
        <v>225</v>
      </c>
      <c r="B47" s="85"/>
      <c r="C47" s="83"/>
      <c r="D47" s="118" t="s">
        <v>225</v>
      </c>
      <c r="E47" s="119"/>
      <c r="F47" s="70" t="s">
        <v>225</v>
      </c>
      <c r="G47" s="70" t="s">
        <v>339</v>
      </c>
      <c r="H47" s="75" t="s">
        <v>108</v>
      </c>
      <c r="I47" s="120" t="s">
        <v>340</v>
      </c>
      <c r="J47" s="85"/>
      <c r="K47" s="83"/>
      <c r="L47" s="117" t="s">
        <v>225</v>
      </c>
      <c r="M47" s="85"/>
      <c r="N47" s="83"/>
    </row>
    <row r="48" spans="1:14" ht="14.25">
      <c r="A48" s="117" t="s">
        <v>225</v>
      </c>
      <c r="B48" s="85"/>
      <c r="C48" s="83"/>
      <c r="D48" s="118" t="s">
        <v>225</v>
      </c>
      <c r="E48" s="119"/>
      <c r="F48" s="70" t="s">
        <v>225</v>
      </c>
      <c r="G48" s="70" t="s">
        <v>341</v>
      </c>
      <c r="H48" s="75" t="s">
        <v>138</v>
      </c>
      <c r="I48" s="120" t="s">
        <v>268</v>
      </c>
      <c r="J48" s="85"/>
      <c r="K48" s="83"/>
      <c r="L48" s="117" t="s">
        <v>342</v>
      </c>
      <c r="M48" s="85"/>
      <c r="N48" s="83"/>
    </row>
    <row r="49" spans="1:14" ht="14.25">
      <c r="A49" s="117" t="s">
        <v>225</v>
      </c>
      <c r="B49" s="85"/>
      <c r="C49" s="83"/>
      <c r="D49" s="118" t="s">
        <v>225</v>
      </c>
      <c r="E49" s="119"/>
      <c r="F49" s="70" t="s">
        <v>225</v>
      </c>
      <c r="G49" s="70" t="s">
        <v>270</v>
      </c>
      <c r="H49" s="75" t="s">
        <v>271</v>
      </c>
      <c r="I49" s="120" t="s">
        <v>272</v>
      </c>
      <c r="J49" s="85"/>
      <c r="K49" s="83"/>
      <c r="L49" s="117" t="s">
        <v>225</v>
      </c>
      <c r="M49" s="85"/>
      <c r="N49" s="83"/>
    </row>
    <row r="50" spans="1:14" ht="14.25">
      <c r="A50" s="117" t="s">
        <v>225</v>
      </c>
      <c r="B50" s="85"/>
      <c r="C50" s="83"/>
      <c r="D50" s="118" t="s">
        <v>225</v>
      </c>
      <c r="E50" s="119"/>
      <c r="F50" s="70" t="s">
        <v>225</v>
      </c>
      <c r="G50" s="70" t="s">
        <v>343</v>
      </c>
      <c r="H50" s="75" t="s">
        <v>144</v>
      </c>
      <c r="I50" s="120" t="s">
        <v>274</v>
      </c>
      <c r="J50" s="85"/>
      <c r="K50" s="83"/>
      <c r="L50" s="117" t="s">
        <v>343</v>
      </c>
      <c r="M50" s="85"/>
      <c r="N50" s="83"/>
    </row>
    <row r="51" spans="1:14" ht="14.25">
      <c r="A51" s="117" t="s">
        <v>225</v>
      </c>
      <c r="B51" s="85"/>
      <c r="C51" s="83"/>
      <c r="D51" s="118" t="s">
        <v>225</v>
      </c>
      <c r="E51" s="119"/>
      <c r="F51" s="70" t="s">
        <v>225</v>
      </c>
      <c r="G51" s="70" t="s">
        <v>344</v>
      </c>
      <c r="H51" s="75" t="s">
        <v>148</v>
      </c>
      <c r="I51" s="120" t="s">
        <v>279</v>
      </c>
      <c r="J51" s="85"/>
      <c r="K51" s="83"/>
      <c r="L51" s="117" t="s">
        <v>280</v>
      </c>
      <c r="M51" s="85"/>
      <c r="N51" s="83"/>
    </row>
    <row r="52" spans="1:14" ht="14.25">
      <c r="A52" s="117" t="s">
        <v>225</v>
      </c>
      <c r="B52" s="85"/>
      <c r="C52" s="83"/>
      <c r="D52" s="118" t="s">
        <v>225</v>
      </c>
      <c r="E52" s="119"/>
      <c r="F52" s="70" t="s">
        <v>225</v>
      </c>
      <c r="G52" s="70" t="s">
        <v>345</v>
      </c>
      <c r="H52" s="75" t="s">
        <v>346</v>
      </c>
      <c r="I52" s="120" t="s">
        <v>347</v>
      </c>
      <c r="J52" s="85"/>
      <c r="K52" s="83"/>
      <c r="L52" s="117" t="s">
        <v>225</v>
      </c>
      <c r="M52" s="85"/>
      <c r="N52" s="83"/>
    </row>
    <row r="53" spans="1:14" ht="14.25">
      <c r="A53" s="117" t="s">
        <v>225</v>
      </c>
      <c r="B53" s="85"/>
      <c r="C53" s="83"/>
      <c r="D53" s="118" t="s">
        <v>225</v>
      </c>
      <c r="E53" s="119"/>
      <c r="F53" s="70" t="s">
        <v>225</v>
      </c>
      <c r="G53" s="70" t="s">
        <v>281</v>
      </c>
      <c r="H53" s="75" t="s">
        <v>282</v>
      </c>
      <c r="I53" s="120" t="s">
        <v>283</v>
      </c>
      <c r="J53" s="85"/>
      <c r="K53" s="83"/>
      <c r="L53" s="117" t="s">
        <v>284</v>
      </c>
      <c r="M53" s="85"/>
      <c r="N53" s="83"/>
    </row>
    <row r="54" spans="1:14" ht="14.25">
      <c r="A54" s="117" t="s">
        <v>225</v>
      </c>
      <c r="B54" s="85"/>
      <c r="C54" s="83"/>
      <c r="D54" s="118" t="s">
        <v>225</v>
      </c>
      <c r="E54" s="119"/>
      <c r="F54" s="70" t="s">
        <v>225</v>
      </c>
      <c r="G54" s="70" t="s">
        <v>348</v>
      </c>
      <c r="H54" s="75" t="s">
        <v>286</v>
      </c>
      <c r="I54" s="120" t="s">
        <v>287</v>
      </c>
      <c r="J54" s="85"/>
      <c r="K54" s="83"/>
      <c r="L54" s="117" t="s">
        <v>349</v>
      </c>
      <c r="M54" s="85"/>
      <c r="N54" s="83"/>
    </row>
    <row r="55" spans="1:14" ht="14.25">
      <c r="A55" s="117" t="s">
        <v>225</v>
      </c>
      <c r="B55" s="85"/>
      <c r="C55" s="83"/>
      <c r="D55" s="118" t="s">
        <v>225</v>
      </c>
      <c r="E55" s="119"/>
      <c r="F55" s="70" t="s">
        <v>225</v>
      </c>
      <c r="G55" s="70" t="s">
        <v>264</v>
      </c>
      <c r="H55" s="75" t="s">
        <v>289</v>
      </c>
      <c r="I55" s="120" t="s">
        <v>290</v>
      </c>
      <c r="J55" s="85"/>
      <c r="K55" s="83"/>
      <c r="L55" s="117" t="s">
        <v>266</v>
      </c>
      <c r="M55" s="85"/>
      <c r="N55" s="83"/>
    </row>
    <row r="56" spans="1:14" ht="14.25">
      <c r="A56" s="117" t="s">
        <v>225</v>
      </c>
      <c r="B56" s="85"/>
      <c r="C56" s="83"/>
      <c r="D56" s="118" t="s">
        <v>225</v>
      </c>
      <c r="E56" s="119"/>
      <c r="F56" s="70" t="s">
        <v>225</v>
      </c>
      <c r="G56" s="70" t="s">
        <v>350</v>
      </c>
      <c r="H56" s="75" t="s">
        <v>3</v>
      </c>
      <c r="I56" s="120" t="s">
        <v>292</v>
      </c>
      <c r="J56" s="85"/>
      <c r="K56" s="83"/>
      <c r="L56" s="117" t="s">
        <v>225</v>
      </c>
      <c r="M56" s="85"/>
      <c r="N56" s="83"/>
    </row>
    <row r="57" spans="1:14" ht="14.25">
      <c r="A57" s="105" t="s">
        <v>225</v>
      </c>
      <c r="B57" s="85"/>
      <c r="C57" s="83"/>
      <c r="D57" s="102" t="s">
        <v>225</v>
      </c>
      <c r="E57" s="103"/>
      <c r="F57" s="73" t="s">
        <v>225</v>
      </c>
      <c r="G57" s="73" t="s">
        <v>351</v>
      </c>
      <c r="H57" s="76" t="s">
        <v>29</v>
      </c>
      <c r="I57" s="116" t="s">
        <v>223</v>
      </c>
      <c r="J57" s="85"/>
      <c r="K57" s="83"/>
      <c r="L57" s="105" t="s">
        <v>352</v>
      </c>
      <c r="M57" s="85"/>
      <c r="N57" s="83"/>
    </row>
    <row r="58" spans="1:14" ht="15" thickBot="1">
      <c r="A58" s="108" t="s">
        <v>251</v>
      </c>
      <c r="B58" s="109"/>
      <c r="C58" s="110"/>
      <c r="D58" s="111" t="s">
        <v>254</v>
      </c>
      <c r="E58" s="112"/>
      <c r="F58" s="79" t="s">
        <v>257</v>
      </c>
      <c r="G58" s="79" t="s">
        <v>353</v>
      </c>
      <c r="H58" s="80" t="s">
        <v>20</v>
      </c>
      <c r="I58" s="113" t="s">
        <v>223</v>
      </c>
      <c r="J58" s="109"/>
      <c r="K58" s="110"/>
      <c r="L58" s="108" t="s">
        <v>354</v>
      </c>
      <c r="M58" s="109"/>
      <c r="N58" s="110"/>
    </row>
    <row r="59" spans="1:14" ht="15" thickTop="1">
      <c r="A59" s="105" t="s">
        <v>225</v>
      </c>
      <c r="B59" s="85"/>
      <c r="C59" s="83"/>
      <c r="D59" s="114" t="s">
        <v>225</v>
      </c>
      <c r="E59" s="115"/>
      <c r="F59" s="73" t="s">
        <v>225</v>
      </c>
      <c r="G59" s="73" t="s">
        <v>355</v>
      </c>
      <c r="H59" s="76" t="s">
        <v>356</v>
      </c>
      <c r="I59" s="116" t="s">
        <v>223</v>
      </c>
      <c r="J59" s="85"/>
      <c r="K59" s="83"/>
      <c r="L59" s="105" t="s">
        <v>357</v>
      </c>
      <c r="M59" s="85"/>
      <c r="N59" s="83"/>
    </row>
    <row r="60" spans="1:14" ht="14.25">
      <c r="A60" s="101" t="s">
        <v>219</v>
      </c>
      <c r="B60" s="85"/>
      <c r="C60" s="85"/>
      <c r="D60" s="102" t="s">
        <v>219</v>
      </c>
      <c r="E60" s="103"/>
      <c r="F60" s="81" t="s">
        <v>219</v>
      </c>
      <c r="G60" s="81" t="s">
        <v>358</v>
      </c>
      <c r="H60" s="73" t="s">
        <v>21</v>
      </c>
      <c r="I60" s="104" t="s">
        <v>219</v>
      </c>
      <c r="J60" s="85"/>
      <c r="K60" s="83"/>
      <c r="L60" s="105" t="s">
        <v>358</v>
      </c>
      <c r="M60" s="85"/>
      <c r="N60" s="83"/>
    </row>
    <row r="61" spans="1:14" ht="14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1:14" ht="14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1:14" ht="14.25">
      <c r="A63" s="62"/>
      <c r="B63" s="106" t="s">
        <v>359</v>
      </c>
      <c r="C63" s="91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14" ht="14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</row>
    <row r="65" spans="1:14" ht="14.25">
      <c r="A65" s="62"/>
      <c r="B65" s="62"/>
      <c r="C65" s="107" t="s">
        <v>360</v>
      </c>
      <c r="D65" s="91"/>
      <c r="E65" s="91"/>
      <c r="F65" s="91"/>
      <c r="G65" s="91"/>
      <c r="H65" s="91"/>
      <c r="I65" s="91"/>
      <c r="J65" s="91"/>
      <c r="K65" s="62"/>
      <c r="L65" s="62"/>
      <c r="M65" s="62"/>
      <c r="N65" s="62"/>
    </row>
  </sheetData>
  <sheetProtection/>
  <mergeCells count="229">
    <mergeCell ref="E1:I2"/>
    <mergeCell ref="E3:I3"/>
    <mergeCell ref="E4:I4"/>
    <mergeCell ref="A5:G5"/>
    <mergeCell ref="I5:K5"/>
    <mergeCell ref="L5:N5"/>
    <mergeCell ref="A1:D1"/>
    <mergeCell ref="A6:C6"/>
    <mergeCell ref="D6:E6"/>
    <mergeCell ref="I6:K6"/>
    <mergeCell ref="L6:N6"/>
    <mergeCell ref="A7:C7"/>
    <mergeCell ref="D7:E7"/>
    <mergeCell ref="I7:K7"/>
    <mergeCell ref="L7:N7"/>
    <mergeCell ref="A8:C8"/>
    <mergeCell ref="D8:E8"/>
    <mergeCell ref="I8:K8"/>
    <mergeCell ref="L8:N8"/>
    <mergeCell ref="A9:C9"/>
    <mergeCell ref="D9:E9"/>
    <mergeCell ref="I9:K9"/>
    <mergeCell ref="L9:N9"/>
    <mergeCell ref="A10:C10"/>
    <mergeCell ref="D10:E10"/>
    <mergeCell ref="I10:K10"/>
    <mergeCell ref="L10:N10"/>
    <mergeCell ref="A11:C11"/>
    <mergeCell ref="D11:E11"/>
    <mergeCell ref="I11:K11"/>
    <mergeCell ref="L11:N11"/>
    <mergeCell ref="A12:C12"/>
    <mergeCell ref="D12:E12"/>
    <mergeCell ref="I12:K12"/>
    <mergeCell ref="L12:N12"/>
    <mergeCell ref="A13:C13"/>
    <mergeCell ref="D13:E13"/>
    <mergeCell ref="I13:K13"/>
    <mergeCell ref="L13:N13"/>
    <mergeCell ref="A14:C14"/>
    <mergeCell ref="D14:E14"/>
    <mergeCell ref="I14:K14"/>
    <mergeCell ref="L14:N14"/>
    <mergeCell ref="A15:C15"/>
    <mergeCell ref="D15:E15"/>
    <mergeCell ref="I15:K15"/>
    <mergeCell ref="L15:N15"/>
    <mergeCell ref="A16:C16"/>
    <mergeCell ref="D16:E16"/>
    <mergeCell ref="I16:K16"/>
    <mergeCell ref="L16:N16"/>
    <mergeCell ref="A17:C17"/>
    <mergeCell ref="D17:E17"/>
    <mergeCell ref="I17:K17"/>
    <mergeCell ref="L17:N17"/>
    <mergeCell ref="A18:C18"/>
    <mergeCell ref="D18:E18"/>
    <mergeCell ref="I18:K18"/>
    <mergeCell ref="L18:N18"/>
    <mergeCell ref="A19:C19"/>
    <mergeCell ref="D19:E19"/>
    <mergeCell ref="I19:K19"/>
    <mergeCell ref="L19:N19"/>
    <mergeCell ref="A20:C20"/>
    <mergeCell ref="D20:E20"/>
    <mergeCell ref="I20:K20"/>
    <mergeCell ref="L20:N20"/>
    <mergeCell ref="A21:C21"/>
    <mergeCell ref="D21:E21"/>
    <mergeCell ref="I21:K21"/>
    <mergeCell ref="L21:N21"/>
    <mergeCell ref="A22:C22"/>
    <mergeCell ref="D22:E22"/>
    <mergeCell ref="I22:K22"/>
    <mergeCell ref="L22:N22"/>
    <mergeCell ref="A23:C23"/>
    <mergeCell ref="D23:E23"/>
    <mergeCell ref="I23:K23"/>
    <mergeCell ref="L23:N23"/>
    <mergeCell ref="A24:C24"/>
    <mergeCell ref="D24:E24"/>
    <mergeCell ref="I24:K24"/>
    <mergeCell ref="L24:N24"/>
    <mergeCell ref="A25:C25"/>
    <mergeCell ref="D25:E25"/>
    <mergeCell ref="I25:K25"/>
    <mergeCell ref="L25:N25"/>
    <mergeCell ref="A26:C26"/>
    <mergeCell ref="D26:E26"/>
    <mergeCell ref="I26:K26"/>
    <mergeCell ref="L26:N26"/>
    <mergeCell ref="A27:C27"/>
    <mergeCell ref="D27:E27"/>
    <mergeCell ref="I27:K27"/>
    <mergeCell ref="L27:N27"/>
    <mergeCell ref="A28:C28"/>
    <mergeCell ref="D28:E28"/>
    <mergeCell ref="I28:K28"/>
    <mergeCell ref="L28:N28"/>
    <mergeCell ref="A29:C29"/>
    <mergeCell ref="D29:E29"/>
    <mergeCell ref="I29:K29"/>
    <mergeCell ref="L29:N29"/>
    <mergeCell ref="A30:C30"/>
    <mergeCell ref="D30:E30"/>
    <mergeCell ref="I30:K30"/>
    <mergeCell ref="L30:N30"/>
    <mergeCell ref="A31:C31"/>
    <mergeCell ref="D31:E31"/>
    <mergeCell ref="I31:K31"/>
    <mergeCell ref="L31:N31"/>
    <mergeCell ref="A32:C32"/>
    <mergeCell ref="D32:E32"/>
    <mergeCell ref="I32:K32"/>
    <mergeCell ref="L32:N32"/>
    <mergeCell ref="A33:C33"/>
    <mergeCell ref="D33:E33"/>
    <mergeCell ref="I33:K33"/>
    <mergeCell ref="L33:N33"/>
    <mergeCell ref="A34:C34"/>
    <mergeCell ref="D34:E34"/>
    <mergeCell ref="I34:K34"/>
    <mergeCell ref="L34:N34"/>
    <mergeCell ref="A35:C35"/>
    <mergeCell ref="D35:E35"/>
    <mergeCell ref="I35:K35"/>
    <mergeCell ref="L35:N35"/>
    <mergeCell ref="A36:C36"/>
    <mergeCell ref="D36:E36"/>
    <mergeCell ref="I36:K36"/>
    <mergeCell ref="L36:N36"/>
    <mergeCell ref="A37:C37"/>
    <mergeCell ref="D37:E37"/>
    <mergeCell ref="I37:K37"/>
    <mergeCell ref="L37:N37"/>
    <mergeCell ref="A38:C38"/>
    <mergeCell ref="D38:E38"/>
    <mergeCell ref="I38:K38"/>
    <mergeCell ref="L38:N38"/>
    <mergeCell ref="A39:C39"/>
    <mergeCell ref="D39:E39"/>
    <mergeCell ref="I39:K39"/>
    <mergeCell ref="L39:N39"/>
    <mergeCell ref="A40:C40"/>
    <mergeCell ref="D40:E40"/>
    <mergeCell ref="I40:K40"/>
    <mergeCell ref="L40:N40"/>
    <mergeCell ref="A41:C41"/>
    <mergeCell ref="D41:E41"/>
    <mergeCell ref="I41:K41"/>
    <mergeCell ref="L41:N41"/>
    <mergeCell ref="A42:C42"/>
    <mergeCell ref="D42:E42"/>
    <mergeCell ref="I42:K42"/>
    <mergeCell ref="L42:N42"/>
    <mergeCell ref="A43:C43"/>
    <mergeCell ref="D43:E43"/>
    <mergeCell ref="I43:K43"/>
    <mergeCell ref="L43:N43"/>
    <mergeCell ref="A44:C44"/>
    <mergeCell ref="D44:E44"/>
    <mergeCell ref="I44:K44"/>
    <mergeCell ref="L44:N44"/>
    <mergeCell ref="A45:C45"/>
    <mergeCell ref="D45:E45"/>
    <mergeCell ref="I45:K45"/>
    <mergeCell ref="L45:N45"/>
    <mergeCell ref="A46:C46"/>
    <mergeCell ref="D46:E46"/>
    <mergeCell ref="I46:K46"/>
    <mergeCell ref="L46:N46"/>
    <mergeCell ref="A47:C47"/>
    <mergeCell ref="D47:E47"/>
    <mergeCell ref="I47:K47"/>
    <mergeCell ref="L47:N47"/>
    <mergeCell ref="A48:C48"/>
    <mergeCell ref="D48:E48"/>
    <mergeCell ref="I48:K48"/>
    <mergeCell ref="L48:N48"/>
    <mergeCell ref="A49:C49"/>
    <mergeCell ref="D49:E49"/>
    <mergeCell ref="I49:K49"/>
    <mergeCell ref="L49:N49"/>
    <mergeCell ref="A50:C50"/>
    <mergeCell ref="D50:E50"/>
    <mergeCell ref="I50:K50"/>
    <mergeCell ref="L50:N50"/>
    <mergeCell ref="A51:C51"/>
    <mergeCell ref="D51:E51"/>
    <mergeCell ref="I51:K51"/>
    <mergeCell ref="L51:N51"/>
    <mergeCell ref="A52:C52"/>
    <mergeCell ref="D52:E52"/>
    <mergeCell ref="I52:K52"/>
    <mergeCell ref="L52:N52"/>
    <mergeCell ref="A53:C53"/>
    <mergeCell ref="D53:E53"/>
    <mergeCell ref="I53:K53"/>
    <mergeCell ref="L53:N53"/>
    <mergeCell ref="A54:C54"/>
    <mergeCell ref="D54:E54"/>
    <mergeCell ref="I54:K54"/>
    <mergeCell ref="L54:N54"/>
    <mergeCell ref="A55:C55"/>
    <mergeCell ref="D55:E55"/>
    <mergeCell ref="I55:K55"/>
    <mergeCell ref="L55:N55"/>
    <mergeCell ref="A56:C56"/>
    <mergeCell ref="D56:E56"/>
    <mergeCell ref="I56:K56"/>
    <mergeCell ref="L56:N56"/>
    <mergeCell ref="A57:C57"/>
    <mergeCell ref="D57:E57"/>
    <mergeCell ref="I57:K57"/>
    <mergeCell ref="L57:N57"/>
    <mergeCell ref="A58:C58"/>
    <mergeCell ref="D58:E58"/>
    <mergeCell ref="I58:K58"/>
    <mergeCell ref="L58:N58"/>
    <mergeCell ref="A59:C59"/>
    <mergeCell ref="D59:E59"/>
    <mergeCell ref="I59:K59"/>
    <mergeCell ref="L59:N59"/>
    <mergeCell ref="A60:C60"/>
    <mergeCell ref="D60:E60"/>
    <mergeCell ref="I60:K60"/>
    <mergeCell ref="L60:N60"/>
    <mergeCell ref="B63:C63"/>
    <mergeCell ref="C65:J65"/>
  </mergeCells>
  <printOptions/>
  <pageMargins left="0.5118110236220472" right="0.5118110236220472" top="0.15748031496062992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2018-03-13T02:27:59Z</dcterms:modified>
  <cp:category/>
  <cp:version/>
  <cp:contentType/>
  <cp:contentStatus/>
</cp:coreProperties>
</file>