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3" activeTab="3"/>
  </bookViews>
  <sheets>
    <sheet name="แสดงฐานะทางการเงิน" sheetId="1" r:id="rId1"/>
    <sheet name="หมายเหตุ1" sheetId="2" r:id="rId2"/>
    <sheet name="หมายเหตุ 2" sheetId="3" r:id="rId3"/>
    <sheet name="หมาเหตุ 3" sheetId="4" r:id="rId4"/>
    <sheet name="หมายเหตุ 4" sheetId="5" r:id="rId5"/>
    <sheet name="หมาเหตุ 5" sheetId="6" r:id="rId6"/>
    <sheet name="หมาเหตุ 6." sheetId="7" r:id="rId7"/>
    <sheet name="หมาเหตุ 7" sheetId="8" r:id="rId8"/>
    <sheet name="หมายเหตุ 8" sheetId="9" r:id="rId9"/>
  </sheets>
  <definedNames>
    <definedName name="_xlnm.Print_Area" localSheetId="2">'หมายเหตุ 2'!$A$1:$U$30</definedName>
    <definedName name="_xlnm.Print_Area" localSheetId="1">'หมายเหตุ1'!$A$1:$O$55</definedName>
    <definedName name="_xlnm.Print_Area" localSheetId="7">'หมาเหตุ 7'!$A$1:$T$39</definedName>
  </definedNames>
  <calcPr fullCalcOnLoad="1"/>
</workbook>
</file>

<file path=xl/sharedStrings.xml><?xml version="1.0" encoding="utf-8"?>
<sst xmlns="http://schemas.openxmlformats.org/spreadsheetml/2006/main" count="158" uniqueCount="125">
  <si>
    <t>องค์การบริหารส่วนตำบลละหาน อำเภอจัตุรัส จังหวัดชัยภูมิ</t>
  </si>
  <si>
    <t>งบแสดงฐานะทางการเงิน</t>
  </si>
  <si>
    <t>ทรัพย์สิน</t>
  </si>
  <si>
    <t>หนี้สินและเงินสะสม</t>
  </si>
  <si>
    <t>เงินรับฝากต่าง ๆ (หมายเหตุ 4)</t>
  </si>
  <si>
    <t>รายจ่ายค้างจ่าย (หมายเหตุ 5)</t>
  </si>
  <si>
    <t>หมายเหตุ  ประกอบงบแสดงฐานะการเงิน</t>
  </si>
  <si>
    <t>เงินสด เงินฝากธนาคาร (หมายเหตุ 2)</t>
  </si>
  <si>
    <t>เงินสด</t>
  </si>
  <si>
    <t xml:space="preserve">เงินฝากธนาคาร </t>
  </si>
  <si>
    <t>รวม</t>
  </si>
  <si>
    <t>เงินค่าใช้จ่ายในการจัดเก็บภาษีบำรุงท้องที่ 5%</t>
  </si>
  <si>
    <t>เงินค่าใช้จ่ายในการจัดเก็บภาษีบำรุงท้องที่ 6%</t>
  </si>
  <si>
    <t>เงินมัดจำประกันสัญญา</t>
  </si>
  <si>
    <t>เงินหลักประกันซอง</t>
  </si>
  <si>
    <t>เงินรับฝากต่าง ๆ  (หมายเหตุ 4)</t>
  </si>
  <si>
    <t>รายการ</t>
  </si>
  <si>
    <t>จำนวนเงิน</t>
  </si>
  <si>
    <t xml:space="preserve">เงินสด เงินฝากธนาคาร (หมายเหตุ 2)                                 </t>
  </si>
  <si>
    <t xml:space="preserve">หมายเหตุ  ประกอบงบแสดงฐานะการเงิน </t>
  </si>
  <si>
    <t>รับจริง</t>
  </si>
  <si>
    <t>จ่ายจริง</t>
  </si>
  <si>
    <t>เงินสะสมก่อนหัก ทุนสำรองเงินสะสม</t>
  </si>
  <si>
    <t>ทุนสำรองสำสม 25%</t>
  </si>
  <si>
    <t>การคำนวณบัญชีทุนสำรองเงินสะสม</t>
  </si>
  <si>
    <t>ทุนสำรองสะสม</t>
  </si>
  <si>
    <t>บวก</t>
  </si>
  <si>
    <t>หัก</t>
  </si>
  <si>
    <t>รายรับจริงสูงกว่ารายจ่ายจริง</t>
  </si>
  <si>
    <t>จ่ายขาดเงินสะสม</t>
  </si>
  <si>
    <t>ทุนสำรองเงินสะสม 25 %</t>
  </si>
  <si>
    <t>เงินสะสมที่สามารถนำไปใช้ได้</t>
  </si>
  <si>
    <t>หมายเหตุ      ประกอบงบแสดงฐานะการเงิน</t>
  </si>
  <si>
    <t>ลูกหนี้ - ภาษีบำรุงท้องที่</t>
  </si>
  <si>
    <t>การคำนวณบัญชีเงินทุนสะสม</t>
  </si>
  <si>
    <t>รายจ่ายรอจ่าย  (หมายเหตุ 6)</t>
  </si>
  <si>
    <t>สำรองเงินสะสม (หมายเหตุ 7)</t>
  </si>
  <si>
    <t>เงินสะสม (หมายเหตุ 8)</t>
  </si>
  <si>
    <t>งบเงินสะสม (หมายเหตุ 8)</t>
  </si>
  <si>
    <r>
      <t xml:space="preserve">เงินอุดหนุนโครงการเศรษฐกิจชุมชน </t>
    </r>
    <r>
      <rPr>
        <sz val="12"/>
        <rFont val="TH Niramit AS"/>
        <family val="0"/>
      </rPr>
      <t>(หมู่บ้านละ 10,000 บาท)</t>
    </r>
  </si>
  <si>
    <t>กรุงไทย ระเหว - ออมทรัพย์ 335-0-10723-0</t>
  </si>
  <si>
    <t>กรุงไทย จัตุรัส - ออมทรัพย์  980-9-70558-1</t>
  </si>
  <si>
    <t xml:space="preserve">ลำดับที่ </t>
  </si>
  <si>
    <t>ออมสิน จัตุรัส - ออมทรัพย์ 020058473768</t>
  </si>
  <si>
    <t>ธกส. จัตุรัส - ออทรัพย์ 112-8-05772-7</t>
  </si>
  <si>
    <t>ธกส. จัตุรัส - ออทรัพย์  012-2-62645-1</t>
  </si>
  <si>
    <t>รายจ่ายค้างจ่าย ( หมายเหตุ 5 )</t>
  </si>
  <si>
    <t>รายรอจ่าย ( หมายเหตุ 6 )</t>
  </si>
  <si>
    <t>เงินรับฝาก - ค่ากระแสไฟฟ้าสถานีสูบน้ำด้วยไฟฟ้า (เกษตรกร)</t>
  </si>
  <si>
    <t>เงินรับฝาก - ค่าภาษีหัก ณ ที่จ่าย</t>
  </si>
  <si>
    <t>รวมเป็นเงินทั้งสิ้น</t>
  </si>
  <si>
    <t>ทุนสำรองสะสม 25% ณ 30  กันยายน 2556</t>
  </si>
  <si>
    <t>เงินสะสม  1 ตุลาคม  2556</t>
  </si>
  <si>
    <t>กรุงไทย ชัยภูมิ - กระแสรายวัน 3076061852</t>
  </si>
  <si>
    <t>ธกส. จัตุรัส - ออทรัพย์  020036067241</t>
  </si>
  <si>
    <t>เงินรับฝาก - เงินสมทบประกันสังคม</t>
  </si>
  <si>
    <t>ค่าตอบแทนผู้ปฎิบัติราชการอันเป็นประโยชน์แก่ อปท.</t>
  </si>
  <si>
    <t>รายจ่ายค้างจ่าย ค่าเช่าเครื่องถ่ายเอกสาร</t>
  </si>
  <si>
    <t>รายจ่ายตามงบ - บริหารงานทั่วไป (ยามรักษาการณ์)</t>
  </si>
  <si>
    <t>ค่าก่อสร้างวางท่อระบายน้ำพร้อมบ่อพักและก่อสร้างถนน คสล. ม.2</t>
  </si>
  <si>
    <t>ค่าก่อสร้างวางท่อระบายน้ำพร้อมบ่อพัก ม.8</t>
  </si>
  <si>
    <t>ค่าก่อสร้างเสริมผิวแอสฟัลต์คอนกรีต ม.9</t>
  </si>
  <si>
    <t>ค่าก่อสร้างวางท่อระบายน้ำพร้อมบ่อพักและเสริมไหล่ทาง ม.12</t>
  </si>
  <si>
    <t>ค่าก่อสร้างวางท่อระบายน้ำ ม.8</t>
  </si>
  <si>
    <t>บัญชีเงินทุนสำรองเงินสะสม ประจำปี 2557  (หมายเหตุ 7)</t>
  </si>
  <si>
    <t>เงินสะสมประจำปี งบประมาณ 2557</t>
  </si>
  <si>
    <t>ทุนสำรองเงินสะสม  ณ  1 ตุลาคม 2556</t>
  </si>
  <si>
    <t>ปรับปรุงบัญชีรับระหว่างปี</t>
  </si>
  <si>
    <t>เงินสะสม ณ 30  กันยายน  2557</t>
  </si>
  <si>
    <t>เงินสะสม ณ 30 กันยายน  2557  ประกอบด้วย</t>
  </si>
  <si>
    <t>เงินอุดหนุนเฉพาะกิจ  (หมายเหตุ 3)</t>
  </si>
  <si>
    <t>เงินอุดหนุนเฉพาะกิจ - ค่าเบี้ยยังชีพผู้สูงอายุ</t>
  </si>
  <si>
    <t>เงินอุดหนุนเฉพาะกิจ - ค่าเบี้ยยังชีพผู้พิการ</t>
  </si>
  <si>
    <t>เงินอุดหนุนเฉพาะกิจ - เงินเดือน ค่าตอบแทน เงินสมทบประกันสังคม ผดด.</t>
  </si>
  <si>
    <t>ณ วันที่  30  กันยายน 2557</t>
  </si>
  <si>
    <t>เงินอุดหนุนเฉพาะกิจ (หมายเหตุ 3)</t>
  </si>
  <si>
    <t xml:space="preserve">เจ้าหนี้ </t>
  </si>
  <si>
    <t>ลูกหนี้เงินยืม - เงินสะสม</t>
  </si>
  <si>
    <t>หมายเหตุ 1</t>
  </si>
  <si>
    <t>องค์การบริหารส่วนตำบลละหาน</t>
  </si>
  <si>
    <t>งบทรัพย์สิน</t>
  </si>
  <si>
    <t>ปรเภททรัพย์สิน</t>
  </si>
  <si>
    <t>ราคาทรัพย์สิน</t>
  </si>
  <si>
    <t>แหล่งที่มาของทรัพย์สิน</t>
  </si>
  <si>
    <t>ชื่อ</t>
  </si>
  <si>
    <t>ก.อสังหาริมทรัพย์</t>
  </si>
  <si>
    <t xml:space="preserve">    อาคาร</t>
  </si>
  <si>
    <t>เงินจ่ายขาด, สะสม,งปม.</t>
  </si>
  <si>
    <t xml:space="preserve">    อาคารป้อมยาม อบต.</t>
  </si>
  <si>
    <t>เงินสำรองรายรับ</t>
  </si>
  <si>
    <t xml:space="preserve">    อาคารป้อมยามตำรวจ ตำบลละหาน</t>
  </si>
  <si>
    <t>เงินจ่ายขาดสะสม</t>
  </si>
  <si>
    <r>
      <t xml:space="preserve">    อาคารศูนย์พัฒนาเด็กเล็ก (</t>
    </r>
    <r>
      <rPr>
        <sz val="10"/>
        <rFont val="TH Niramit AS"/>
        <family val="0"/>
      </rPr>
      <t>ต่อเติมและปรับปรุง)</t>
    </r>
  </si>
  <si>
    <t>เงิน งปม.,จ่ายจาด,สะสม สำรองรายรับ</t>
  </si>
  <si>
    <t xml:space="preserve">   โรงครัวศูนย์พัฒนาเด็กเล็ก</t>
  </si>
  <si>
    <t xml:space="preserve">    โรงเก็บรถ</t>
  </si>
  <si>
    <t xml:space="preserve">    ห้องน้ำ</t>
  </si>
  <si>
    <t xml:space="preserve">    ตลาดสด อบต.บะหาน</t>
  </si>
  <si>
    <t>เงินงปม.อุดหนุน,จ่ายขาด,สำรอง</t>
  </si>
  <si>
    <t xml:space="preserve">    รั้ว</t>
  </si>
  <si>
    <t xml:space="preserve">    ศูนย์จำหน่วยผลิตภัณฑ์</t>
  </si>
  <si>
    <t xml:space="preserve">    ประตู/ลูกกรงเหล็กดัด</t>
  </si>
  <si>
    <t>เงินงปม.อุดหนุน,จ่ายขาด,</t>
  </si>
  <si>
    <t xml:space="preserve">    ศาลพระพรม ฐานโดยรอบ  อบต.ละหาน</t>
  </si>
  <si>
    <t>เงินสำรองรายรับ,เงิน งปม.</t>
  </si>
  <si>
    <t xml:space="preserve">    เสาธง  อบต.</t>
  </si>
  <si>
    <t>เงินอุดหนุน</t>
  </si>
  <si>
    <t xml:space="preserve">    ป้ายชื่อ อบต.</t>
  </si>
  <si>
    <t xml:space="preserve">    ศาลาที่พักสำหรับประชาชน</t>
  </si>
  <si>
    <t>ข.สังหาริมทรัพย์</t>
  </si>
  <si>
    <t xml:space="preserve">     ครุภัณฑ์สำนักงาน</t>
  </si>
  <si>
    <t>เงินอุดหนุน,จ่ายขาด,สำรอง,งปม</t>
  </si>
  <si>
    <t xml:space="preserve">     ครุภัณฑ์การศึกษา</t>
  </si>
  <si>
    <t xml:space="preserve">     ครุภัณฑ์ยานพาหนะและขนส่ง</t>
  </si>
  <si>
    <t xml:space="preserve">     ครุภัณฑ์การเกษตร</t>
  </si>
  <si>
    <t xml:space="preserve">     ครุภัณฑ์ก่อสร้าง</t>
  </si>
  <si>
    <t xml:space="preserve">     ครุภัณฑ์ไฟฟ้าและวิทยุ</t>
  </si>
  <si>
    <t xml:space="preserve">     ครุภัณฑ์โฆษณาและเผยแพร่</t>
  </si>
  <si>
    <t xml:space="preserve">       ครุภัณฑ์งานบ้านงานครัว</t>
  </si>
  <si>
    <t xml:space="preserve"> -2-</t>
  </si>
  <si>
    <t xml:space="preserve">       ครุภัณฑ์คอมพิวเตอร์</t>
  </si>
  <si>
    <t>ทรัพย์สินตามงบทรัพย์สิน (หมายเหตุ 1)</t>
  </si>
  <si>
    <r>
      <t>ทุนทรัพย์สิน</t>
    </r>
    <r>
      <rPr>
        <sz val="14"/>
        <color indexed="26"/>
        <rFont val="TH Niramit AS"/>
        <family val="0"/>
      </rPr>
      <t xml:space="preserve"> </t>
    </r>
    <r>
      <rPr>
        <sz val="14"/>
        <rFont val="TH Niramit AS"/>
        <family val="0"/>
      </rPr>
      <t>(หมายเหตุ 1)</t>
    </r>
  </si>
  <si>
    <t>ณ วันที่ 30 กันยายน 2557</t>
  </si>
  <si>
    <t xml:space="preserve">        ครุภัณฑ์เครื่องดับเพลิง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</si>
</sst>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8">
    <font>
      <sz val="10"/>
      <name val="Arial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sz val="8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sz val="14"/>
      <name val="Arial"/>
      <family val="2"/>
    </font>
    <font>
      <sz val="14"/>
      <name val="AngsanaUPC"/>
      <family val="1"/>
    </font>
    <font>
      <sz val="14"/>
      <name val="TH Niramit AS"/>
      <family val="0"/>
    </font>
    <font>
      <b/>
      <sz val="14"/>
      <name val="TH Niramit AS"/>
      <family val="0"/>
    </font>
    <font>
      <b/>
      <u val="single"/>
      <sz val="14"/>
      <name val="TH Niramit AS"/>
      <family val="0"/>
    </font>
    <font>
      <sz val="14"/>
      <color indexed="10"/>
      <name val="TH Niramit AS"/>
      <family val="0"/>
    </font>
    <font>
      <sz val="14"/>
      <name val="Cordia New"/>
      <family val="2"/>
    </font>
    <font>
      <sz val="12"/>
      <name val="TH Niramit AS"/>
      <family val="0"/>
    </font>
    <font>
      <sz val="10"/>
      <name val="TH Niramit AS"/>
      <family val="0"/>
    </font>
    <font>
      <sz val="14"/>
      <color indexed="26"/>
      <name val="TH Niramit AS"/>
      <family val="0"/>
    </font>
    <font>
      <b/>
      <sz val="20"/>
      <name val="TH Niramit AS"/>
      <family val="0"/>
    </font>
    <font>
      <sz val="16"/>
      <name val="TH Niramit AS"/>
      <family val="0"/>
    </font>
    <font>
      <b/>
      <sz val="20"/>
      <name val="Angsana New"/>
      <family val="1"/>
    </font>
    <font>
      <sz val="20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TH Niramit AS"/>
      <family val="0"/>
    </font>
    <font>
      <sz val="9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13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36" applyFont="1" applyAlignment="1">
      <alignment/>
    </xf>
    <xf numFmtId="43" fontId="5" fillId="0" borderId="10" xfId="36" applyFont="1" applyBorder="1" applyAlignment="1">
      <alignment/>
    </xf>
    <xf numFmtId="43" fontId="5" fillId="0" borderId="0" xfId="36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43" fontId="0" fillId="0" borderId="0" xfId="0" applyNumberFormat="1" applyAlignment="1">
      <alignment/>
    </xf>
    <xf numFmtId="43" fontId="5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43" fontId="9" fillId="0" borderId="0" xfId="36" applyFont="1" applyAlignment="1">
      <alignment/>
    </xf>
    <xf numFmtId="0" fontId="10" fillId="0" borderId="0" xfId="0" applyFont="1" applyAlignment="1">
      <alignment horizontal="center"/>
    </xf>
    <xf numFmtId="43" fontId="9" fillId="0" borderId="10" xfId="36" applyFont="1" applyBorder="1" applyAlignment="1">
      <alignment/>
    </xf>
    <xf numFmtId="43" fontId="9" fillId="0" borderId="0" xfId="36" applyFont="1" applyBorder="1" applyAlignment="1">
      <alignment/>
    </xf>
    <xf numFmtId="0" fontId="10" fillId="0" borderId="0" xfId="0" applyFont="1" applyAlignment="1">
      <alignment horizontal="left" indent="4"/>
    </xf>
    <xf numFmtId="0" fontId="11" fillId="0" borderId="0" xfId="0" applyFont="1" applyAlignment="1">
      <alignment horizontal="left" indent="4"/>
    </xf>
    <xf numFmtId="43" fontId="12" fillId="0" borderId="12" xfId="36" applyFont="1" applyBorder="1" applyAlignment="1">
      <alignment/>
    </xf>
    <xf numFmtId="43" fontId="9" fillId="0" borderId="10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43" fontId="8" fillId="0" borderId="0" xfId="36" applyFont="1" applyAlignment="1">
      <alignment/>
    </xf>
    <xf numFmtId="43" fontId="7" fillId="0" borderId="0" xfId="36" applyFont="1" applyAlignment="1">
      <alignment/>
    </xf>
    <xf numFmtId="0" fontId="9" fillId="0" borderId="13" xfId="44" applyFont="1" applyBorder="1">
      <alignment/>
      <protection/>
    </xf>
    <xf numFmtId="0" fontId="9" fillId="0" borderId="14" xfId="44" applyFont="1" applyBorder="1">
      <alignment/>
      <protection/>
    </xf>
    <xf numFmtId="43" fontId="9" fillId="33" borderId="10" xfId="36" applyFont="1" applyFill="1" applyBorder="1" applyAlignment="1">
      <alignment/>
    </xf>
    <xf numFmtId="0" fontId="9" fillId="0" borderId="0" xfId="44" applyFont="1" applyAlignment="1">
      <alignment/>
      <protection/>
    </xf>
    <xf numFmtId="0" fontId="9" fillId="0" borderId="0" xfId="44" applyFont="1" applyAlignment="1">
      <alignment horizontal="center"/>
      <protection/>
    </xf>
    <xf numFmtId="0" fontId="9" fillId="0" borderId="0" xfId="44" applyFont="1">
      <alignment/>
      <protection/>
    </xf>
    <xf numFmtId="187" fontId="9" fillId="0" borderId="0" xfId="36" applyNumberFormat="1" applyFont="1" applyAlignment="1">
      <alignment/>
    </xf>
    <xf numFmtId="0" fontId="15" fillId="0" borderId="0" xfId="0" applyFont="1" applyAlignment="1">
      <alignment/>
    </xf>
    <xf numFmtId="0" fontId="9" fillId="0" borderId="13" xfId="44" applyFont="1" applyBorder="1" applyAlignment="1">
      <alignment horizontal="center"/>
      <protection/>
    </xf>
    <xf numFmtId="0" fontId="9" fillId="0" borderId="15" xfId="44" applyFont="1" applyBorder="1" applyAlignment="1">
      <alignment horizontal="center"/>
      <protection/>
    </xf>
    <xf numFmtId="0" fontId="9" fillId="0" borderId="16" xfId="44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7" xfId="44" applyFont="1" applyBorder="1" applyAlignment="1">
      <alignment horizontal="center"/>
      <protection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3" fontId="21" fillId="0" borderId="18" xfId="36" applyFont="1" applyBorder="1" applyAlignment="1">
      <alignment/>
    </xf>
    <xf numFmtId="0" fontId="21" fillId="0" borderId="19" xfId="0" applyFont="1" applyBorder="1" applyAlignment="1">
      <alignment horizontal="left"/>
    </xf>
    <xf numFmtId="43" fontId="21" fillId="0" borderId="13" xfId="36" applyFont="1" applyBorder="1" applyAlignment="1">
      <alignment/>
    </xf>
    <xf numFmtId="0" fontId="21" fillId="0" borderId="20" xfId="0" applyFont="1" applyBorder="1" applyAlignment="1">
      <alignment horizontal="left"/>
    </xf>
    <xf numFmtId="43" fontId="21" fillId="0" borderId="14" xfId="36" applyFont="1" applyBorder="1" applyAlignment="1">
      <alignment/>
    </xf>
    <xf numFmtId="0" fontId="9" fillId="0" borderId="18" xfId="44" applyFont="1" applyBorder="1" applyAlignment="1">
      <alignment horizontal="center"/>
      <protection/>
    </xf>
    <xf numFmtId="43" fontId="22" fillId="0" borderId="17" xfId="36" applyFont="1" applyBorder="1" applyAlignment="1">
      <alignment/>
    </xf>
    <xf numFmtId="43" fontId="21" fillId="0" borderId="0" xfId="36" applyFont="1" applyBorder="1" applyAlignment="1">
      <alignment/>
    </xf>
    <xf numFmtId="0" fontId="21" fillId="0" borderId="0" xfId="0" applyFont="1" applyAlignment="1">
      <alignment/>
    </xf>
    <xf numFmtId="43" fontId="5" fillId="0" borderId="0" xfId="36" applyNumberFormat="1" applyFont="1" applyAlignment="1">
      <alignment/>
    </xf>
    <xf numFmtId="43" fontId="18" fillId="0" borderId="17" xfId="36" applyNumberFormat="1" applyFont="1" applyBorder="1" applyAlignment="1">
      <alignment horizontal="center"/>
    </xf>
    <xf numFmtId="43" fontId="9" fillId="0" borderId="13" xfId="36" applyNumberFormat="1" applyFont="1" applyBorder="1" applyAlignment="1">
      <alignment/>
    </xf>
    <xf numFmtId="43" fontId="9" fillId="0" borderId="14" xfId="36" applyNumberFormat="1" applyFont="1" applyBorder="1" applyAlignment="1">
      <alignment horizontal="right"/>
    </xf>
    <xf numFmtId="43" fontId="10" fillId="0" borderId="17" xfId="36" applyNumberFormat="1" applyFont="1" applyBorder="1" applyAlignment="1">
      <alignment horizontal="right"/>
    </xf>
    <xf numFmtId="43" fontId="5" fillId="0" borderId="0" xfId="36" applyNumberFormat="1" applyFont="1" applyBorder="1" applyAlignment="1">
      <alignment/>
    </xf>
    <xf numFmtId="43" fontId="9" fillId="0" borderId="0" xfId="44" applyNumberFormat="1" applyFont="1" applyAlignment="1">
      <alignment/>
      <protection/>
    </xf>
    <xf numFmtId="43" fontId="9" fillId="0" borderId="0" xfId="36" applyNumberFormat="1" applyFont="1" applyAlignment="1">
      <alignment/>
    </xf>
    <xf numFmtId="43" fontId="8" fillId="0" borderId="0" xfId="36" applyNumberFormat="1" applyFont="1" applyAlignment="1">
      <alignment/>
    </xf>
    <xf numFmtId="43" fontId="7" fillId="0" borderId="0" xfId="36" applyNumberFormat="1" applyFont="1" applyAlignment="1">
      <alignment/>
    </xf>
    <xf numFmtId="0" fontId="21" fillId="0" borderId="21" xfId="0" applyFont="1" applyBorder="1" applyAlignment="1">
      <alignment/>
    </xf>
    <xf numFmtId="0" fontId="21" fillId="0" borderId="19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43" fontId="18" fillId="0" borderId="18" xfId="36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4" xfId="36" applyFont="1" applyBorder="1" applyAlignment="1">
      <alignment/>
    </xf>
    <xf numFmtId="0" fontId="18" fillId="0" borderId="17" xfId="0" applyFont="1" applyBorder="1" applyAlignment="1">
      <alignment horizontal="center"/>
    </xf>
    <xf numFmtId="0" fontId="23" fillId="0" borderId="15" xfId="0" applyFont="1" applyBorder="1" applyAlignment="1">
      <alignment/>
    </xf>
    <xf numFmtId="43" fontId="18" fillId="0" borderId="17" xfId="36" applyFont="1" applyBorder="1" applyAlignment="1">
      <alignment/>
    </xf>
    <xf numFmtId="0" fontId="9" fillId="0" borderId="15" xfId="44" applyFont="1" applyBorder="1">
      <alignment/>
      <protection/>
    </xf>
    <xf numFmtId="0" fontId="15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0" fillId="0" borderId="15" xfId="44" applyFont="1" applyBorder="1">
      <alignment/>
      <protection/>
    </xf>
    <xf numFmtId="0" fontId="9" fillId="0" borderId="0" xfId="44" applyFont="1" applyBorder="1">
      <alignment/>
      <protection/>
    </xf>
    <xf numFmtId="43" fontId="18" fillId="0" borderId="0" xfId="36" applyFont="1" applyBorder="1" applyAlignment="1">
      <alignment horizontal="center"/>
    </xf>
    <xf numFmtId="43" fontId="18" fillId="0" borderId="0" xfId="36" applyFont="1" applyBorder="1" applyAlignment="1">
      <alignment/>
    </xf>
    <xf numFmtId="43" fontId="18" fillId="0" borderId="0" xfId="36" applyFont="1" applyAlignment="1">
      <alignment/>
    </xf>
    <xf numFmtId="0" fontId="15" fillId="0" borderId="0" xfId="0" applyFont="1" applyBorder="1" applyAlignment="1">
      <alignment horizontal="center"/>
    </xf>
    <xf numFmtId="0" fontId="9" fillId="0" borderId="16" xfId="44" applyFont="1" applyBorder="1">
      <alignment/>
      <protection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2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43" fontId="22" fillId="0" borderId="17" xfId="36" applyFont="1" applyBorder="1" applyAlignment="1">
      <alignment horizontal="center"/>
    </xf>
    <xf numFmtId="0" fontId="10" fillId="0" borderId="23" xfId="44" applyFont="1" applyBorder="1" applyAlignment="1">
      <alignment horizontal="center"/>
      <protection/>
    </xf>
    <xf numFmtId="0" fontId="10" fillId="0" borderId="24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98" zoomScaleSheetLayoutView="98" zoomScalePageLayoutView="0" workbookViewId="0" topLeftCell="A16">
      <selection activeCell="E27" sqref="E27"/>
    </sheetView>
  </sheetViews>
  <sheetFormatPr defaultColWidth="9.140625" defaultRowHeight="12.75"/>
  <cols>
    <col min="1" max="5" width="9.140625" style="13" customWidth="1"/>
    <col min="6" max="6" width="16.28125" style="13" customWidth="1"/>
    <col min="7" max="7" width="18.8515625" style="13" customWidth="1"/>
    <col min="9" max="9" width="22.00390625" style="0" customWidth="1"/>
  </cols>
  <sheetData>
    <row r="1" spans="1:7" ht="24.75">
      <c r="A1" s="84" t="s">
        <v>0</v>
      </c>
      <c r="B1" s="84"/>
      <c r="C1" s="84"/>
      <c r="D1" s="84"/>
      <c r="E1" s="84"/>
      <c r="F1" s="84"/>
      <c r="G1" s="84"/>
    </row>
    <row r="2" spans="1:7" ht="31.5">
      <c r="A2" s="85" t="s">
        <v>1</v>
      </c>
      <c r="B2" s="85"/>
      <c r="C2" s="85"/>
      <c r="D2" s="85"/>
      <c r="E2" s="85"/>
      <c r="F2" s="85"/>
      <c r="G2" s="85"/>
    </row>
    <row r="3" spans="1:7" ht="24.75">
      <c r="A3" s="84" t="s">
        <v>74</v>
      </c>
      <c r="B3" s="84"/>
      <c r="C3" s="84"/>
      <c r="D3" s="84"/>
      <c r="E3" s="84"/>
      <c r="F3" s="84"/>
      <c r="G3" s="84"/>
    </row>
    <row r="4" ht="22.5">
      <c r="A4" s="18"/>
    </row>
    <row r="5" ht="22.5">
      <c r="A5" s="19" t="s">
        <v>2</v>
      </c>
    </row>
    <row r="6" spans="1:7" ht="23.25" thickBot="1">
      <c r="A6" s="13" t="s">
        <v>121</v>
      </c>
      <c r="G6" s="20">
        <v>31567941.51</v>
      </c>
    </row>
    <row r="7" spans="1:7" ht="23.25" thickTop="1">
      <c r="A7" s="13" t="s">
        <v>18</v>
      </c>
      <c r="G7" s="14">
        <v>48252446.1</v>
      </c>
    </row>
    <row r="8" spans="1:7" ht="22.5">
      <c r="A8" s="13" t="s">
        <v>33</v>
      </c>
      <c r="G8" s="17"/>
    </row>
    <row r="9" spans="1:7" ht="22.5">
      <c r="A9" s="13" t="s">
        <v>77</v>
      </c>
      <c r="G9" s="17">
        <v>1620428.42</v>
      </c>
    </row>
    <row r="10" ht="22.5">
      <c r="G10" s="17"/>
    </row>
    <row r="11" spans="7:9" ht="22.5">
      <c r="G11" s="17"/>
      <c r="I11" s="11">
        <f>SUM(G7:G11)</f>
        <v>49872874.52</v>
      </c>
    </row>
    <row r="12" ht="23.25" thickBot="1">
      <c r="G12" s="27">
        <f>SUM(G7:G11)</f>
        <v>49872874.52</v>
      </c>
    </row>
    <row r="13" ht="23.25" thickTop="1">
      <c r="G13" s="14"/>
    </row>
    <row r="14" spans="1:7" ht="22.5">
      <c r="A14" s="19" t="s">
        <v>3</v>
      </c>
      <c r="G14" s="14"/>
    </row>
    <row r="15" spans="1:7" ht="23.25" thickBot="1">
      <c r="A15" s="13" t="s">
        <v>122</v>
      </c>
      <c r="G15" s="20">
        <v>31567941.51</v>
      </c>
    </row>
    <row r="16" spans="1:7" ht="23.25" thickTop="1">
      <c r="A16" s="13" t="s">
        <v>76</v>
      </c>
      <c r="G16" s="14"/>
    </row>
    <row r="17" spans="1:7" ht="22.5">
      <c r="A17" s="13" t="s">
        <v>75</v>
      </c>
      <c r="G17" s="14">
        <v>386245</v>
      </c>
    </row>
    <row r="18" spans="1:7" ht="22.5">
      <c r="A18" s="13" t="s">
        <v>4</v>
      </c>
      <c r="G18" s="14">
        <v>952815.7</v>
      </c>
    </row>
    <row r="19" spans="1:7" ht="22.5">
      <c r="A19" s="13" t="s">
        <v>5</v>
      </c>
      <c r="G19" s="14">
        <v>2133200</v>
      </c>
    </row>
    <row r="20" spans="1:7" ht="22.5">
      <c r="A20" s="13" t="s">
        <v>35</v>
      </c>
      <c r="G20" s="14">
        <v>1982100</v>
      </c>
    </row>
    <row r="21" spans="1:7" ht="22.5">
      <c r="A21" s="13" t="s">
        <v>36</v>
      </c>
      <c r="G21" s="14">
        <v>20556640.65</v>
      </c>
    </row>
    <row r="22" spans="1:7" ht="22.5">
      <c r="A22" s="13" t="s">
        <v>37</v>
      </c>
      <c r="G22" s="14">
        <v>23847229.63</v>
      </c>
    </row>
    <row r="23" spans="1:9" ht="22.5">
      <c r="A23" s="13" t="s">
        <v>39</v>
      </c>
      <c r="G23" s="14">
        <v>14643.54</v>
      </c>
      <c r="I23" s="11">
        <f>SUM(G17:G23)</f>
        <v>49872874.519999996</v>
      </c>
    </row>
    <row r="24" spans="7:9" ht="23.25" thickBot="1">
      <c r="G24" s="27">
        <f>SUM(G17:G23)</f>
        <v>49872874.519999996</v>
      </c>
      <c r="I24" s="11">
        <f>G12-G24</f>
        <v>0</v>
      </c>
    </row>
    <row r="25" ht="23.25" thickTop="1">
      <c r="G25" s="17"/>
    </row>
    <row r="26" ht="22.5">
      <c r="G26" s="17"/>
    </row>
    <row r="27" ht="22.5">
      <c r="G27" s="17"/>
    </row>
  </sheetData>
  <sheetProtection/>
  <mergeCells count="3">
    <mergeCell ref="A1:G1"/>
    <mergeCell ref="A2:G2"/>
    <mergeCell ref="A3:G3"/>
  </mergeCells>
  <printOptions/>
  <pageMargins left="1.59" right="0.35433070866141736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91" zoomScaleSheetLayoutView="91" zoomScalePageLayoutView="0" workbookViewId="0" topLeftCell="A36">
      <selection activeCell="A44" sqref="A44:IV49"/>
    </sheetView>
  </sheetViews>
  <sheetFormatPr defaultColWidth="9.140625" defaultRowHeight="12.75"/>
  <cols>
    <col min="1" max="1" width="35.140625" style="37" customWidth="1"/>
    <col min="2" max="2" width="16.8515625" style="80" customWidth="1"/>
    <col min="3" max="3" width="19.7109375" style="63" customWidth="1"/>
    <col min="4" max="4" width="18.8515625" style="37" customWidth="1"/>
    <col min="5" max="5" width="9.140625" style="37" customWidth="1"/>
  </cols>
  <sheetData>
    <row r="1" spans="1:4" ht="24.75">
      <c r="A1" s="87" t="s">
        <v>78</v>
      </c>
      <c r="B1" s="87"/>
      <c r="C1" s="87"/>
      <c r="D1" s="87"/>
    </row>
    <row r="2" spans="1:4" ht="24.75">
      <c r="A2" s="88" t="s">
        <v>79</v>
      </c>
      <c r="B2" s="88"/>
      <c r="C2" s="88"/>
      <c r="D2" s="88"/>
    </row>
    <row r="3" spans="1:4" ht="24.75">
      <c r="A3" s="88" t="s">
        <v>80</v>
      </c>
      <c r="B3" s="88"/>
      <c r="C3" s="88"/>
      <c r="D3" s="88"/>
    </row>
    <row r="4" spans="1:4" ht="24.75">
      <c r="A4" s="89" t="s">
        <v>123</v>
      </c>
      <c r="B4" s="89"/>
      <c r="C4" s="89"/>
      <c r="D4" s="89"/>
    </row>
    <row r="5" spans="1:4" ht="24.75">
      <c r="A5" s="64" t="s">
        <v>81</v>
      </c>
      <c r="B5" s="65" t="s">
        <v>82</v>
      </c>
      <c r="C5" s="86" t="s">
        <v>83</v>
      </c>
      <c r="D5" s="86"/>
    </row>
    <row r="6" spans="1:4" ht="24.75">
      <c r="A6" s="66"/>
      <c r="B6" s="67"/>
      <c r="C6" s="68" t="s">
        <v>84</v>
      </c>
      <c r="D6" s="68" t="s">
        <v>17</v>
      </c>
    </row>
    <row r="7" spans="1:4" ht="24.75">
      <c r="A7" s="69" t="s">
        <v>85</v>
      </c>
      <c r="B7" s="70"/>
      <c r="C7" s="68"/>
      <c r="D7" s="68"/>
    </row>
    <row r="8" spans="1:4" ht="24.75">
      <c r="A8" s="71" t="s">
        <v>86</v>
      </c>
      <c r="B8" s="70">
        <v>7408900</v>
      </c>
      <c r="C8" s="72" t="s">
        <v>87</v>
      </c>
      <c r="D8" s="70">
        <f>B8</f>
        <v>7408900</v>
      </c>
    </row>
    <row r="9" spans="1:4" ht="24.75">
      <c r="A9" s="71" t="s">
        <v>88</v>
      </c>
      <c r="B9" s="70">
        <v>64200</v>
      </c>
      <c r="C9" s="73" t="s">
        <v>89</v>
      </c>
      <c r="D9" s="70">
        <f aca="true" t="shared" si="0" ref="D9:D22">B9</f>
        <v>64200</v>
      </c>
    </row>
    <row r="10" spans="1:4" ht="24.75">
      <c r="A10" s="71" t="s">
        <v>90</v>
      </c>
      <c r="B10" s="70">
        <v>303429</v>
      </c>
      <c r="C10" s="73" t="s">
        <v>91</v>
      </c>
      <c r="D10" s="70">
        <f t="shared" si="0"/>
        <v>303429</v>
      </c>
    </row>
    <row r="11" spans="1:4" ht="24.75">
      <c r="A11" s="71" t="s">
        <v>92</v>
      </c>
      <c r="B11" s="70">
        <v>803300</v>
      </c>
      <c r="C11" s="74" t="s">
        <v>93</v>
      </c>
      <c r="D11" s="70">
        <f t="shared" si="0"/>
        <v>803300</v>
      </c>
    </row>
    <row r="12" spans="1:4" ht="24.75">
      <c r="A12" s="71" t="s">
        <v>94</v>
      </c>
      <c r="B12" s="70">
        <v>98000</v>
      </c>
      <c r="C12" s="73" t="s">
        <v>91</v>
      </c>
      <c r="D12" s="70">
        <f t="shared" si="0"/>
        <v>98000</v>
      </c>
    </row>
    <row r="13" spans="1:4" ht="24.75">
      <c r="A13" s="71" t="s">
        <v>95</v>
      </c>
      <c r="B13" s="70">
        <v>916500</v>
      </c>
      <c r="C13" s="72" t="s">
        <v>87</v>
      </c>
      <c r="D13" s="70">
        <f t="shared" si="0"/>
        <v>916500</v>
      </c>
    </row>
    <row r="14" spans="1:4" ht="24.75">
      <c r="A14" s="71" t="s">
        <v>96</v>
      </c>
      <c r="B14" s="70">
        <v>1159800</v>
      </c>
      <c r="C14" s="73" t="s">
        <v>91</v>
      </c>
      <c r="D14" s="70">
        <f t="shared" si="0"/>
        <v>1159800</v>
      </c>
    </row>
    <row r="15" spans="1:4" ht="24.75">
      <c r="A15" s="71" t="s">
        <v>97</v>
      </c>
      <c r="B15" s="70">
        <v>1604047</v>
      </c>
      <c r="C15" s="75" t="s">
        <v>98</v>
      </c>
      <c r="D15" s="70">
        <f t="shared" si="0"/>
        <v>1604047</v>
      </c>
    </row>
    <row r="16" spans="1:4" ht="24.75">
      <c r="A16" s="71" t="s">
        <v>99</v>
      </c>
      <c r="B16" s="70">
        <v>1019200</v>
      </c>
      <c r="C16" s="75" t="s">
        <v>98</v>
      </c>
      <c r="D16" s="70">
        <f t="shared" si="0"/>
        <v>1019200</v>
      </c>
    </row>
    <row r="17" spans="1:4" ht="24.75">
      <c r="A17" s="71" t="s">
        <v>100</v>
      </c>
      <c r="B17" s="70">
        <v>267759</v>
      </c>
      <c r="C17" s="73" t="s">
        <v>91</v>
      </c>
      <c r="D17" s="70">
        <f t="shared" si="0"/>
        <v>267759</v>
      </c>
    </row>
    <row r="18" spans="1:4" ht="24.75">
      <c r="A18" s="71" t="s">
        <v>101</v>
      </c>
      <c r="B18" s="70">
        <v>337900</v>
      </c>
      <c r="C18" s="75" t="s">
        <v>102</v>
      </c>
      <c r="D18" s="70">
        <f t="shared" si="0"/>
        <v>337900</v>
      </c>
    </row>
    <row r="19" spans="1:4" ht="24.75">
      <c r="A19" s="71" t="s">
        <v>103</v>
      </c>
      <c r="B19" s="70">
        <v>166000</v>
      </c>
      <c r="C19" s="75" t="s">
        <v>104</v>
      </c>
      <c r="D19" s="70">
        <f t="shared" si="0"/>
        <v>166000</v>
      </c>
    </row>
    <row r="20" spans="1:4" ht="24.75">
      <c r="A20" s="71" t="s">
        <v>105</v>
      </c>
      <c r="B20" s="70">
        <v>74400</v>
      </c>
      <c r="C20" s="75" t="s">
        <v>106</v>
      </c>
      <c r="D20" s="70">
        <f t="shared" si="0"/>
        <v>74400</v>
      </c>
    </row>
    <row r="21" spans="1:4" ht="24.75">
      <c r="A21" s="71" t="s">
        <v>107</v>
      </c>
      <c r="B21" s="70">
        <v>116000</v>
      </c>
      <c r="C21" s="75" t="s">
        <v>106</v>
      </c>
      <c r="D21" s="70">
        <f t="shared" si="0"/>
        <v>116000</v>
      </c>
    </row>
    <row r="22" spans="1:4" ht="24.75">
      <c r="A22" s="71" t="s">
        <v>108</v>
      </c>
      <c r="B22" s="70">
        <v>27000</v>
      </c>
      <c r="C22" s="75" t="s">
        <v>106</v>
      </c>
      <c r="D22" s="70">
        <f t="shared" si="0"/>
        <v>27000</v>
      </c>
    </row>
    <row r="23" spans="1:4" ht="24.75">
      <c r="A23" s="76" t="s">
        <v>109</v>
      </c>
      <c r="B23" s="70"/>
      <c r="C23" s="68"/>
      <c r="D23" s="70"/>
    </row>
    <row r="24" spans="1:4" ht="24.75">
      <c r="A24" s="71" t="s">
        <v>110</v>
      </c>
      <c r="B24" s="70">
        <v>3406187.96</v>
      </c>
      <c r="C24" s="75" t="s">
        <v>111</v>
      </c>
      <c r="D24" s="70">
        <f>B24</f>
        <v>3406187.96</v>
      </c>
    </row>
    <row r="25" spans="1:4" ht="24.75">
      <c r="A25" s="71" t="s">
        <v>112</v>
      </c>
      <c r="B25" s="70">
        <v>804775</v>
      </c>
      <c r="C25" s="75" t="s">
        <v>111</v>
      </c>
      <c r="D25" s="70">
        <f aca="true" t="shared" si="1" ref="D25:D32">B25</f>
        <v>804775</v>
      </c>
    </row>
    <row r="26" spans="1:4" ht="24.75">
      <c r="A26" s="71" t="s">
        <v>113</v>
      </c>
      <c r="B26" s="70">
        <v>7303900</v>
      </c>
      <c r="C26" s="75" t="s">
        <v>111</v>
      </c>
      <c r="D26" s="70">
        <f t="shared" si="1"/>
        <v>7303900</v>
      </c>
    </row>
    <row r="27" spans="1:4" ht="24.75">
      <c r="A27" s="71" t="s">
        <v>114</v>
      </c>
      <c r="B27" s="70">
        <v>1807408.55</v>
      </c>
      <c r="C27" s="75" t="s">
        <v>111</v>
      </c>
      <c r="D27" s="70">
        <f t="shared" si="1"/>
        <v>1807408.55</v>
      </c>
    </row>
    <row r="28" spans="1:4" ht="24.75">
      <c r="A28" s="71" t="s">
        <v>115</v>
      </c>
      <c r="B28" s="70">
        <v>192600</v>
      </c>
      <c r="C28" s="75" t="s">
        <v>111</v>
      </c>
      <c r="D28" s="70">
        <f t="shared" si="1"/>
        <v>192600</v>
      </c>
    </row>
    <row r="29" spans="1:4" ht="24.75">
      <c r="A29" s="71" t="s">
        <v>116</v>
      </c>
      <c r="B29" s="70">
        <v>1447262</v>
      </c>
      <c r="C29" s="75" t="s">
        <v>111</v>
      </c>
      <c r="D29" s="70">
        <f t="shared" si="1"/>
        <v>1447262</v>
      </c>
    </row>
    <row r="30" spans="1:4" ht="24.75">
      <c r="A30" s="71" t="s">
        <v>117</v>
      </c>
      <c r="B30" s="70">
        <v>514308</v>
      </c>
      <c r="C30" s="75" t="s">
        <v>111</v>
      </c>
      <c r="D30" s="70">
        <f t="shared" si="1"/>
        <v>514308</v>
      </c>
    </row>
    <row r="31" spans="1:4" ht="24.75">
      <c r="A31" s="71" t="s">
        <v>118</v>
      </c>
      <c r="B31" s="70">
        <v>196225</v>
      </c>
      <c r="C31" s="75" t="s">
        <v>111</v>
      </c>
      <c r="D31" s="70">
        <f t="shared" si="1"/>
        <v>196225</v>
      </c>
    </row>
    <row r="32" spans="1:4" ht="24.75">
      <c r="A32" s="82" t="s">
        <v>120</v>
      </c>
      <c r="B32" s="70">
        <v>1489840</v>
      </c>
      <c r="C32" s="75" t="s">
        <v>111</v>
      </c>
      <c r="D32" s="70">
        <f t="shared" si="1"/>
        <v>1489840</v>
      </c>
    </row>
    <row r="33" spans="1:4" ht="24.75">
      <c r="A33" s="77"/>
      <c r="B33" s="79"/>
      <c r="C33" s="81"/>
      <c r="D33" s="79"/>
    </row>
    <row r="34" spans="1:4" ht="24.75">
      <c r="A34" s="77"/>
      <c r="B34" s="79"/>
      <c r="C34" s="81"/>
      <c r="D34" s="79"/>
    </row>
    <row r="35" spans="1:4" ht="24.75">
      <c r="A35" s="77"/>
      <c r="B35" s="79"/>
      <c r="C35" s="81"/>
      <c r="D35" s="79"/>
    </row>
    <row r="36" spans="1:5" ht="24.75">
      <c r="A36" s="77"/>
      <c r="B36" s="78" t="s">
        <v>119</v>
      </c>
      <c r="C36" s="81"/>
      <c r="D36" s="79"/>
      <c r="E36" s="83"/>
    </row>
    <row r="37" spans="1:5" ht="24.75">
      <c r="A37" s="77"/>
      <c r="B37" s="79"/>
      <c r="C37" s="81"/>
      <c r="D37" s="79"/>
      <c r="E37" s="83"/>
    </row>
    <row r="38" spans="1:4" ht="24.75">
      <c r="A38" s="64" t="s">
        <v>81</v>
      </c>
      <c r="B38" s="65" t="s">
        <v>82</v>
      </c>
      <c r="C38" s="86" t="s">
        <v>83</v>
      </c>
      <c r="D38" s="86"/>
    </row>
    <row r="39" spans="1:4" ht="24.75">
      <c r="A39" s="66"/>
      <c r="B39" s="67"/>
      <c r="C39" s="68" t="s">
        <v>84</v>
      </c>
      <c r="D39" s="68" t="s">
        <v>17</v>
      </c>
    </row>
    <row r="40" spans="1:4" ht="24.75">
      <c r="A40" s="77" t="s">
        <v>124</v>
      </c>
      <c r="B40" s="70">
        <v>39000</v>
      </c>
      <c r="C40" s="75" t="s">
        <v>106</v>
      </c>
      <c r="D40" s="70">
        <f>B40</f>
        <v>39000</v>
      </c>
    </row>
    <row r="41" spans="2:4" ht="24.75">
      <c r="B41" s="70">
        <f>SUM(B7:B40)</f>
        <v>31567941.51</v>
      </c>
      <c r="C41" s="68"/>
      <c r="D41" s="70">
        <f>SUM(D7:D40)</f>
        <v>31567941.51</v>
      </c>
    </row>
  </sheetData>
  <sheetProtection/>
  <mergeCells count="6">
    <mergeCell ref="C38:D38"/>
    <mergeCell ref="A1:D1"/>
    <mergeCell ref="A2:D2"/>
    <mergeCell ref="A3:D3"/>
    <mergeCell ref="A4:D4"/>
    <mergeCell ref="C5:D5"/>
  </mergeCells>
  <printOptions/>
  <pageMargins left="1.3779527559055118" right="0.31496062992125984" top="0.5511811023622047" bottom="0.5511811023622047" header="0.31496062992125984" footer="0.31496062992125984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view="pageBreakPreview" zoomScaleSheetLayoutView="100" zoomScalePageLayoutView="0" workbookViewId="0" topLeftCell="A10">
      <selection activeCell="D23" sqref="D23"/>
    </sheetView>
  </sheetViews>
  <sheetFormatPr defaultColWidth="9.140625" defaultRowHeight="12.75"/>
  <cols>
    <col min="1" max="7" width="9.140625" style="13" customWidth="1"/>
    <col min="8" max="8" width="18.00390625" style="13" customWidth="1"/>
    <col min="9" max="9" width="9.140625" style="2" customWidth="1"/>
  </cols>
  <sheetData>
    <row r="2" ht="24.75">
      <c r="A2" s="37" t="s">
        <v>6</v>
      </c>
    </row>
    <row r="3" ht="31.5">
      <c r="A3" s="36" t="s">
        <v>7</v>
      </c>
    </row>
    <row r="5" spans="1:8" ht="22.5">
      <c r="A5" s="13" t="s">
        <v>8</v>
      </c>
      <c r="H5" s="14"/>
    </row>
    <row r="6" ht="22.5">
      <c r="A6" s="13" t="s">
        <v>9</v>
      </c>
    </row>
    <row r="7" spans="2:8" ht="22.5">
      <c r="B7" s="13" t="s">
        <v>45</v>
      </c>
      <c r="H7" s="14">
        <v>15259828.2</v>
      </c>
    </row>
    <row r="8" spans="2:8" ht="22.5">
      <c r="B8" s="13" t="s">
        <v>40</v>
      </c>
      <c r="H8" s="14">
        <v>13858498.53</v>
      </c>
    </row>
    <row r="9" spans="2:8" ht="22.5">
      <c r="B9" s="13" t="s">
        <v>53</v>
      </c>
      <c r="H9" s="14">
        <v>3231065.56</v>
      </c>
    </row>
    <row r="10" spans="2:8" ht="22.5">
      <c r="B10" s="13" t="s">
        <v>41</v>
      </c>
      <c r="H10" s="14">
        <v>9410633</v>
      </c>
    </row>
    <row r="11" spans="2:8" ht="22.5">
      <c r="B11" s="13" t="s">
        <v>43</v>
      </c>
      <c r="H11" s="14">
        <v>6476086.4</v>
      </c>
    </row>
    <row r="12" spans="2:8" ht="22.5">
      <c r="B12" s="13" t="s">
        <v>54</v>
      </c>
      <c r="H12" s="14">
        <v>1690.87</v>
      </c>
    </row>
    <row r="13" spans="2:8" ht="22.5">
      <c r="B13" s="13" t="s">
        <v>44</v>
      </c>
      <c r="H13" s="14">
        <v>14643.54</v>
      </c>
    </row>
    <row r="14" spans="5:8" ht="23.25" thickBot="1">
      <c r="E14" s="15" t="s">
        <v>10</v>
      </c>
      <c r="H14" s="16">
        <f>SUM(H5:H13)</f>
        <v>48252446.09999999</v>
      </c>
    </row>
    <row r="15" spans="5:8" ht="23.25" thickTop="1">
      <c r="E15" s="15"/>
      <c r="H15" s="17"/>
    </row>
    <row r="16" spans="5:8" ht="22.5">
      <c r="E16" s="15"/>
      <c r="H16" s="17"/>
    </row>
    <row r="17" spans="5:8" ht="22.5">
      <c r="E17" s="15"/>
      <c r="H17" s="17"/>
    </row>
    <row r="18" spans="5:8" ht="22.5">
      <c r="E18" s="15"/>
      <c r="H18" s="17"/>
    </row>
  </sheetData>
  <sheetProtection/>
  <printOptions/>
  <pageMargins left="1.12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7">
      <selection activeCell="A17" sqref="A17:IV19"/>
    </sheetView>
  </sheetViews>
  <sheetFormatPr defaultColWidth="9.140625" defaultRowHeight="12.75"/>
  <cols>
    <col min="1" max="1" width="6.7109375" style="13" customWidth="1"/>
    <col min="2" max="6" width="9.140625" style="13" customWidth="1"/>
    <col min="7" max="7" width="12.140625" style="13" customWidth="1"/>
    <col min="8" max="8" width="16.421875" style="13" customWidth="1"/>
  </cols>
  <sheetData>
    <row r="2" ht="24.75">
      <c r="A2" s="37" t="s">
        <v>6</v>
      </c>
    </row>
    <row r="3" ht="31.5">
      <c r="A3" s="36" t="s">
        <v>70</v>
      </c>
    </row>
    <row r="5" spans="2:8" ht="22.5">
      <c r="B5" s="13" t="s">
        <v>71</v>
      </c>
      <c r="H5" s="14">
        <v>303700</v>
      </c>
    </row>
    <row r="6" spans="2:8" ht="22.5">
      <c r="B6" s="13" t="s">
        <v>72</v>
      </c>
      <c r="H6" s="14">
        <v>56400</v>
      </c>
    </row>
    <row r="7" spans="2:8" ht="22.5">
      <c r="B7" s="13" t="s">
        <v>73</v>
      </c>
      <c r="H7" s="14">
        <v>26145</v>
      </c>
    </row>
    <row r="8" ht="22.5">
      <c r="H8" s="14"/>
    </row>
    <row r="9" ht="22.5">
      <c r="H9" s="14"/>
    </row>
    <row r="10" ht="23.25" thickBot="1">
      <c r="H10" s="21">
        <f>SUM(H5:H9)</f>
        <v>386245</v>
      </c>
    </row>
    <row r="11" ht="23.25" thickTop="1">
      <c r="H11" s="22"/>
    </row>
    <row r="12" ht="22.5">
      <c r="H12" s="22"/>
    </row>
    <row r="13" ht="22.5">
      <c r="H13" s="22"/>
    </row>
    <row r="14" ht="22.5">
      <c r="H14" s="22"/>
    </row>
    <row r="15" spans="1:8" ht="22.5">
      <c r="A15" s="28"/>
      <c r="B15" s="28"/>
      <c r="C15" s="28"/>
      <c r="D15"/>
      <c r="E15"/>
      <c r="F15"/>
      <c r="G15"/>
      <c r="H15"/>
    </row>
    <row r="16" spans="1:8" ht="22.5">
      <c r="A16" s="29"/>
      <c r="B16" s="30"/>
      <c r="C16" s="31"/>
      <c r="D16" s="40"/>
      <c r="E16" s="40"/>
      <c r="F16" s="40"/>
      <c r="G16" s="40"/>
      <c r="H16" s="40"/>
    </row>
    <row r="18" spans="1:8" ht="22.5">
      <c r="A18" s="90"/>
      <c r="B18" s="90"/>
      <c r="C18" s="90"/>
      <c r="D18" s="90"/>
      <c r="E18" s="90"/>
      <c r="F18" s="90"/>
      <c r="G18" s="90"/>
      <c r="H18" s="90"/>
    </row>
    <row r="19" spans="1:8" ht="22.5">
      <c r="A19" s="91"/>
      <c r="B19" s="91"/>
      <c r="C19" s="91"/>
      <c r="D19" s="91"/>
      <c r="E19" s="91"/>
      <c r="F19" s="91"/>
      <c r="G19" s="91"/>
      <c r="H19" s="91"/>
    </row>
    <row r="25" ht="22.5">
      <c r="H25" s="22"/>
    </row>
  </sheetData>
  <sheetProtection/>
  <mergeCells count="2">
    <mergeCell ref="A18:H18"/>
    <mergeCell ref="A19:H19"/>
  </mergeCells>
  <printOptions/>
  <pageMargins left="1.3779527559055118" right="0.35433070866141736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7"/>
  <sheetViews>
    <sheetView view="pageBreakPreview" zoomScale="112" zoomScaleSheetLayoutView="112" zoomScalePageLayoutView="0" workbookViewId="0" topLeftCell="A13">
      <selection activeCell="A21" sqref="A21:H21"/>
    </sheetView>
  </sheetViews>
  <sheetFormatPr defaultColWidth="9.140625" defaultRowHeight="12.75"/>
  <cols>
    <col min="1" max="7" width="9.140625" style="13" customWidth="1"/>
    <col min="8" max="8" width="18.140625" style="13" customWidth="1"/>
  </cols>
  <sheetData>
    <row r="2" ht="24.75">
      <c r="A2" s="37" t="s">
        <v>6</v>
      </c>
    </row>
    <row r="3" ht="31.5">
      <c r="A3" s="36" t="s">
        <v>15</v>
      </c>
    </row>
    <row r="5" spans="2:8" ht="22.5">
      <c r="B5" s="13" t="s">
        <v>11</v>
      </c>
      <c r="H5" s="14">
        <v>7292.7</v>
      </c>
    </row>
    <row r="6" spans="2:8" ht="22.5">
      <c r="B6" s="13" t="s">
        <v>12</v>
      </c>
      <c r="H6" s="14">
        <v>8751.24</v>
      </c>
    </row>
    <row r="7" spans="2:8" ht="22.5">
      <c r="B7" s="13" t="s">
        <v>13</v>
      </c>
      <c r="H7" s="14">
        <v>905510.75</v>
      </c>
    </row>
    <row r="8" spans="2:8" ht="22.5">
      <c r="B8" s="13" t="s">
        <v>49</v>
      </c>
      <c r="H8" s="14">
        <v>18765.04</v>
      </c>
    </row>
    <row r="9" spans="2:8" ht="22.5">
      <c r="B9" s="13" t="s">
        <v>48</v>
      </c>
      <c r="H9" s="14">
        <v>3.97</v>
      </c>
    </row>
    <row r="10" spans="2:8" ht="22.5">
      <c r="B10" s="13" t="s">
        <v>55</v>
      </c>
      <c r="H10" s="14">
        <v>252</v>
      </c>
    </row>
    <row r="11" spans="2:8" ht="22.5">
      <c r="B11" s="13" t="s">
        <v>14</v>
      </c>
      <c r="H11" s="14">
        <v>12240</v>
      </c>
    </row>
    <row r="12" ht="23.25" thickBot="1">
      <c r="H12" s="21">
        <f>SUM(H5:H11)</f>
        <v>952815.7</v>
      </c>
    </row>
    <row r="13" ht="23.25" thickTop="1">
      <c r="H13" s="22"/>
    </row>
    <row r="14" ht="22.5">
      <c r="H14" s="22"/>
    </row>
    <row r="15" ht="22.5">
      <c r="H15" s="22"/>
    </row>
    <row r="16" ht="22.5">
      <c r="H16" s="22"/>
    </row>
    <row r="17" spans="1:8" ht="22.5">
      <c r="A17" s="28"/>
      <c r="B17" s="28"/>
      <c r="C17" s="28"/>
      <c r="D17"/>
      <c r="E17"/>
      <c r="F17"/>
      <c r="G17"/>
      <c r="H17"/>
    </row>
    <row r="18" spans="1:3" s="40" customFormat="1" ht="22.5">
      <c r="A18" s="29"/>
      <c r="B18" s="30"/>
      <c r="C18" s="31"/>
    </row>
    <row r="19" spans="1:9" s="40" customFormat="1" ht="22.5">
      <c r="A19" s="13"/>
      <c r="B19" s="13"/>
      <c r="C19" s="13"/>
      <c r="D19" s="13"/>
      <c r="E19" s="13"/>
      <c r="F19" s="13"/>
      <c r="G19" s="13"/>
      <c r="H19" s="13"/>
      <c r="I19" s="2"/>
    </row>
    <row r="20" spans="1:8" ht="22.5">
      <c r="A20" s="90"/>
      <c r="B20" s="90"/>
      <c r="C20" s="90"/>
      <c r="D20" s="90"/>
      <c r="E20" s="90"/>
      <c r="F20" s="90"/>
      <c r="G20" s="90"/>
      <c r="H20" s="90"/>
    </row>
    <row r="21" spans="1:8" ht="22.5">
      <c r="A21" s="91"/>
      <c r="B21" s="91"/>
      <c r="C21" s="91"/>
      <c r="D21" s="91"/>
      <c r="E21" s="91"/>
      <c r="F21" s="91"/>
      <c r="G21" s="91"/>
      <c r="H21" s="91"/>
    </row>
    <row r="27" ht="22.5">
      <c r="H27" s="22"/>
    </row>
  </sheetData>
  <sheetProtection/>
  <mergeCells count="2">
    <mergeCell ref="A21:H21"/>
    <mergeCell ref="A20:H20"/>
  </mergeCells>
  <printOptions/>
  <pageMargins left="1.19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106" zoomScaleSheetLayoutView="106" zoomScalePageLayoutView="0" workbookViewId="0" topLeftCell="A7">
      <selection activeCell="B19" sqref="B19"/>
    </sheetView>
  </sheetViews>
  <sheetFormatPr defaultColWidth="9.140625" defaultRowHeight="12.75"/>
  <cols>
    <col min="1" max="1" width="8.140625" style="6" customWidth="1"/>
    <col min="2" max="2" width="63.00390625" style="24" customWidth="1"/>
    <col min="3" max="3" width="17.421875" style="24" customWidth="1"/>
    <col min="4" max="4" width="12.28125" style="24" customWidth="1"/>
  </cols>
  <sheetData>
    <row r="1" spans="1:4" ht="21">
      <c r="A1" s="2"/>
      <c r="B1" s="3"/>
      <c r="C1" s="3"/>
      <c r="D1" s="3"/>
    </row>
    <row r="2" spans="1:4" ht="23.25">
      <c r="A2" s="1" t="s">
        <v>32</v>
      </c>
      <c r="B2" s="3"/>
      <c r="C2" s="3"/>
      <c r="D2" s="3"/>
    </row>
    <row r="3" spans="1:4" ht="29.25">
      <c r="A3" s="38" t="s">
        <v>46</v>
      </c>
      <c r="B3" s="3"/>
      <c r="C3" s="3"/>
      <c r="D3" s="3"/>
    </row>
    <row r="4" spans="1:4" ht="21">
      <c r="A4" s="2"/>
      <c r="B4" s="3"/>
      <c r="C4" s="3"/>
      <c r="D4" s="3"/>
    </row>
    <row r="5" spans="1:4" s="40" customFormat="1" ht="24.75">
      <c r="A5" s="39" t="s">
        <v>42</v>
      </c>
      <c r="B5" s="39" t="s">
        <v>16</v>
      </c>
      <c r="C5" s="39" t="s">
        <v>17</v>
      </c>
      <c r="D5" s="32"/>
    </row>
    <row r="6" spans="1:4" ht="24">
      <c r="A6" s="47">
        <v>1</v>
      </c>
      <c r="B6" s="61" t="s">
        <v>58</v>
      </c>
      <c r="C6" s="42">
        <v>15000</v>
      </c>
      <c r="D6" s="32"/>
    </row>
    <row r="7" spans="1:4" ht="24">
      <c r="A7" s="33">
        <v>2</v>
      </c>
      <c r="B7" s="62" t="s">
        <v>57</v>
      </c>
      <c r="C7" s="44">
        <v>12600</v>
      </c>
      <c r="D7" s="32"/>
    </row>
    <row r="8" spans="1:4" ht="24">
      <c r="A8" s="33">
        <v>3</v>
      </c>
      <c r="B8" s="43" t="s">
        <v>59</v>
      </c>
      <c r="C8" s="44">
        <v>400000</v>
      </c>
      <c r="D8" s="32"/>
    </row>
    <row r="9" spans="1:4" ht="24">
      <c r="A9" s="33">
        <v>4</v>
      </c>
      <c r="B9" s="43" t="s">
        <v>60</v>
      </c>
      <c r="C9" s="44">
        <v>125000</v>
      </c>
      <c r="D9" s="32"/>
    </row>
    <row r="10" spans="1:4" ht="24">
      <c r="A10" s="33">
        <v>5</v>
      </c>
      <c r="B10" s="43" t="s">
        <v>61</v>
      </c>
      <c r="C10" s="44">
        <v>1132600</v>
      </c>
      <c r="D10" s="32"/>
    </row>
    <row r="11" spans="1:4" ht="24">
      <c r="A11" s="33">
        <v>6</v>
      </c>
      <c r="B11" s="43" t="s">
        <v>62</v>
      </c>
      <c r="C11" s="44">
        <v>349000</v>
      </c>
      <c r="D11" s="32"/>
    </row>
    <row r="12" spans="1:4" ht="24">
      <c r="A12" s="33">
        <v>7</v>
      </c>
      <c r="B12" s="43" t="s">
        <v>63</v>
      </c>
      <c r="C12" s="44">
        <v>99000</v>
      </c>
      <c r="D12" s="32"/>
    </row>
    <row r="13" spans="1:4" ht="24">
      <c r="A13" s="33">
        <v>19</v>
      </c>
      <c r="B13" s="45"/>
      <c r="C13" s="46"/>
      <c r="D13" s="32"/>
    </row>
    <row r="14" spans="1:4" s="50" customFormat="1" ht="21">
      <c r="A14" s="93" t="s">
        <v>50</v>
      </c>
      <c r="B14" s="93"/>
      <c r="C14" s="48">
        <f>SUM(C6:C13)</f>
        <v>2133200</v>
      </c>
      <c r="D14" s="49"/>
    </row>
    <row r="15" spans="1:4" ht="21">
      <c r="A15" s="2"/>
      <c r="B15" s="5"/>
      <c r="C15" s="5"/>
      <c r="D15" s="5"/>
    </row>
    <row r="16" spans="1:3" s="40" customFormat="1" ht="22.5">
      <c r="A16" s="28"/>
      <c r="B16" s="28"/>
      <c r="C16" s="28"/>
    </row>
    <row r="17" spans="1:3" s="40" customFormat="1" ht="22.5">
      <c r="A17" s="29"/>
      <c r="B17" s="30"/>
      <c r="C17" s="31"/>
    </row>
    <row r="18" spans="1:3" s="40" customFormat="1" ht="22.5">
      <c r="A18" s="28"/>
      <c r="B18" s="28"/>
      <c r="C18" s="28"/>
    </row>
    <row r="19" spans="1:3" s="40" customFormat="1" ht="22.5">
      <c r="A19" s="28"/>
      <c r="B19" s="28"/>
      <c r="C19" s="28"/>
    </row>
    <row r="20" spans="1:3" s="40" customFormat="1" ht="22.5">
      <c r="A20" s="28"/>
      <c r="B20" s="28"/>
      <c r="C20" s="28"/>
    </row>
    <row r="21" spans="1:4" ht="21">
      <c r="A21" s="92"/>
      <c r="B21" s="92"/>
      <c r="C21" s="92"/>
      <c r="D21" s="92"/>
    </row>
    <row r="22" spans="1:4" ht="21">
      <c r="A22" s="92"/>
      <c r="B22" s="92"/>
      <c r="C22" s="92"/>
      <c r="D22" s="92"/>
    </row>
    <row r="23" spans="1:4" ht="21">
      <c r="A23" s="7"/>
      <c r="B23" s="23"/>
      <c r="C23" s="23"/>
      <c r="D23" s="23"/>
    </row>
    <row r="24" spans="1:4" ht="21">
      <c r="A24" s="2"/>
      <c r="B24" s="3"/>
      <c r="C24" s="3"/>
      <c r="D24" s="3"/>
    </row>
    <row r="25" spans="1:4" ht="21">
      <c r="A25" s="2"/>
      <c r="B25" s="3"/>
      <c r="C25" s="3"/>
      <c r="D25" s="3"/>
    </row>
    <row r="26" spans="1:4" ht="21">
      <c r="A26" s="2"/>
      <c r="B26" s="3"/>
      <c r="C26" s="3"/>
      <c r="D26" s="3"/>
    </row>
    <row r="27" spans="1:4" ht="21">
      <c r="A27" s="2"/>
      <c r="B27" s="3"/>
      <c r="C27" s="3"/>
      <c r="D27" s="3"/>
    </row>
    <row r="28" spans="1:4" ht="21">
      <c r="A28" s="2"/>
      <c r="B28" s="3"/>
      <c r="C28" s="3"/>
      <c r="D28" s="3"/>
    </row>
    <row r="29" spans="1:4" ht="21">
      <c r="A29" s="2"/>
      <c r="B29" s="3"/>
      <c r="C29" s="3"/>
      <c r="D29" s="3"/>
    </row>
    <row r="30" spans="1:4" ht="21">
      <c r="A30" s="2"/>
      <c r="B30" s="3"/>
      <c r="C30" s="3"/>
      <c r="D30" s="3"/>
    </row>
    <row r="31" spans="1:4" ht="21">
      <c r="A31" s="2"/>
      <c r="B31" s="3"/>
      <c r="C31" s="3"/>
      <c r="D31" s="3"/>
    </row>
    <row r="32" spans="1:4" ht="21">
      <c r="A32" s="2"/>
      <c r="B32" s="3"/>
      <c r="C32" s="3"/>
      <c r="D32" s="3"/>
    </row>
    <row r="33" spans="1:4" ht="21">
      <c r="A33" s="2"/>
      <c r="B33" s="3"/>
      <c r="C33" s="3"/>
      <c r="D33" s="3"/>
    </row>
    <row r="34" spans="1:4" ht="21">
      <c r="A34" s="2"/>
      <c r="B34" s="3"/>
      <c r="C34" s="3"/>
      <c r="D34" s="3"/>
    </row>
    <row r="35" spans="1:4" ht="21">
      <c r="A35" s="2"/>
      <c r="B35" s="3"/>
      <c r="C35" s="3"/>
      <c r="D35" s="3"/>
    </row>
    <row r="36" spans="1:4" ht="21">
      <c r="A36" s="2"/>
      <c r="B36" s="3"/>
      <c r="C36" s="3"/>
      <c r="D36" s="3"/>
    </row>
    <row r="37" spans="1:4" ht="21">
      <c r="A37" s="2"/>
      <c r="B37" s="3"/>
      <c r="C37" s="3"/>
      <c r="D37" s="3"/>
    </row>
  </sheetData>
  <sheetProtection/>
  <mergeCells count="3">
    <mergeCell ref="A21:D21"/>
    <mergeCell ref="A22:D22"/>
    <mergeCell ref="A14:B14"/>
  </mergeCells>
  <printOptions/>
  <pageMargins left="1.141732283464567" right="0.35433070866141736" top="1.1811023622047245" bottom="0.3937007874015748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="106" zoomScaleSheetLayoutView="106" zoomScalePageLayoutView="0" workbookViewId="0" topLeftCell="A10">
      <selection activeCell="A16" sqref="A16:IV20"/>
    </sheetView>
  </sheetViews>
  <sheetFormatPr defaultColWidth="9.140625" defaultRowHeight="12.75"/>
  <cols>
    <col min="1" max="1" width="8.57421875" style="6" customWidth="1"/>
    <col min="2" max="2" width="64.421875" style="24" customWidth="1"/>
    <col min="3" max="3" width="15.28125" style="60" customWidth="1"/>
    <col min="4" max="4" width="12.28125" style="24" customWidth="1"/>
  </cols>
  <sheetData>
    <row r="1" spans="1:4" ht="21">
      <c r="A1" s="2"/>
      <c r="B1" s="3"/>
      <c r="C1" s="51"/>
      <c r="D1" s="3"/>
    </row>
    <row r="2" spans="1:4" ht="23.25">
      <c r="A2" s="1" t="s">
        <v>32</v>
      </c>
      <c r="B2" s="3"/>
      <c r="C2" s="51"/>
      <c r="D2" s="3"/>
    </row>
    <row r="3" spans="1:4" ht="29.25">
      <c r="A3" s="38" t="s">
        <v>47</v>
      </c>
      <c r="B3" s="3"/>
      <c r="C3" s="51"/>
      <c r="D3" s="3"/>
    </row>
    <row r="4" spans="1:4" ht="21">
      <c r="A4" s="2"/>
      <c r="B4" s="3"/>
      <c r="C4" s="51"/>
      <c r="D4" s="3"/>
    </row>
    <row r="5" spans="1:3" s="40" customFormat="1" ht="24.75">
      <c r="A5" s="39" t="s">
        <v>42</v>
      </c>
      <c r="B5" s="39" t="s">
        <v>16</v>
      </c>
      <c r="C5" s="52" t="s">
        <v>17</v>
      </c>
    </row>
    <row r="6" spans="1:4" ht="22.5">
      <c r="A6" s="34">
        <v>1</v>
      </c>
      <c r="B6" s="25" t="s">
        <v>56</v>
      </c>
      <c r="C6" s="53">
        <v>1982100</v>
      </c>
      <c r="D6"/>
    </row>
    <row r="7" spans="1:4" ht="22.5">
      <c r="A7" s="34"/>
      <c r="B7" s="25"/>
      <c r="C7" s="53"/>
      <c r="D7"/>
    </row>
    <row r="8" spans="1:4" ht="22.5">
      <c r="A8" s="34"/>
      <c r="B8" s="25"/>
      <c r="C8" s="53"/>
      <c r="D8"/>
    </row>
    <row r="9" spans="1:4" ht="22.5">
      <c r="A9" s="35"/>
      <c r="B9" s="26"/>
      <c r="C9" s="54"/>
      <c r="D9"/>
    </row>
    <row r="10" spans="1:4" ht="22.5">
      <c r="A10" s="94" t="s">
        <v>10</v>
      </c>
      <c r="B10" s="95"/>
      <c r="C10" s="55">
        <f>SUM(C6:C9)</f>
        <v>1982100</v>
      </c>
      <c r="D10"/>
    </row>
    <row r="11" spans="1:4" ht="21">
      <c r="A11" s="2"/>
      <c r="B11" s="5"/>
      <c r="C11" s="56"/>
      <c r="D11" s="5"/>
    </row>
    <row r="12" spans="1:4" ht="21">
      <c r="A12" s="2"/>
      <c r="B12" s="5"/>
      <c r="C12" s="56"/>
      <c r="D12" s="5"/>
    </row>
    <row r="13" spans="1:4" ht="21">
      <c r="A13" s="2"/>
      <c r="B13" s="5"/>
      <c r="C13" s="56"/>
      <c r="D13" s="5"/>
    </row>
    <row r="14" spans="1:4" ht="21">
      <c r="A14" s="2"/>
      <c r="B14" s="5"/>
      <c r="C14" s="56"/>
      <c r="D14" s="5"/>
    </row>
    <row r="15" spans="1:4" ht="21">
      <c r="A15" s="2"/>
      <c r="B15" s="5"/>
      <c r="C15" s="56"/>
      <c r="D15" s="5"/>
    </row>
    <row r="16" spans="1:3" s="40" customFormat="1" ht="22.5">
      <c r="A16" s="28"/>
      <c r="B16" s="28"/>
      <c r="C16" s="57"/>
    </row>
    <row r="17" spans="1:3" s="40" customFormat="1" ht="22.5">
      <c r="A17" s="29"/>
      <c r="B17" s="30"/>
      <c r="C17" s="58"/>
    </row>
    <row r="18" spans="1:3" s="40" customFormat="1" ht="22.5">
      <c r="A18" s="28"/>
      <c r="B18" s="28"/>
      <c r="C18" s="57"/>
    </row>
    <row r="19" spans="1:3" s="40" customFormat="1" ht="22.5">
      <c r="A19" s="28"/>
      <c r="B19" s="28"/>
      <c r="C19" s="57"/>
    </row>
    <row r="20" spans="1:3" s="40" customFormat="1" ht="22.5">
      <c r="A20" s="28"/>
      <c r="B20" s="28"/>
      <c r="C20" s="57"/>
    </row>
    <row r="21" spans="1:3" s="40" customFormat="1" ht="22.5">
      <c r="A21" s="28"/>
      <c r="B21" s="28"/>
      <c r="C21" s="57"/>
    </row>
    <row r="22" spans="1:3" s="40" customFormat="1" ht="22.5">
      <c r="A22" s="28"/>
      <c r="B22" s="28"/>
      <c r="C22" s="57"/>
    </row>
    <row r="23" spans="1:3" s="40" customFormat="1" ht="22.5">
      <c r="A23" s="28"/>
      <c r="B23" s="28"/>
      <c r="C23" s="57"/>
    </row>
    <row r="24" spans="1:4" s="40" customFormat="1" ht="21">
      <c r="A24" s="92"/>
      <c r="B24" s="92"/>
      <c r="C24" s="92"/>
      <c r="D24" s="92"/>
    </row>
    <row r="25" spans="1:4" s="40" customFormat="1" ht="21">
      <c r="A25" s="92"/>
      <c r="B25" s="92"/>
      <c r="C25" s="92"/>
      <c r="D25" s="92"/>
    </row>
    <row r="26" spans="1:4" ht="21">
      <c r="A26" s="7"/>
      <c r="B26" s="23"/>
      <c r="C26" s="59"/>
      <c r="D26" s="23"/>
    </row>
    <row r="27" spans="1:4" ht="21">
      <c r="A27" s="2"/>
      <c r="B27" s="3"/>
      <c r="C27" s="51"/>
      <c r="D27" s="3"/>
    </row>
    <row r="28" spans="1:4" ht="21">
      <c r="A28" s="2"/>
      <c r="B28" s="3"/>
      <c r="C28" s="51"/>
      <c r="D28" s="3"/>
    </row>
    <row r="29" spans="1:4" ht="21">
      <c r="A29" s="2"/>
      <c r="B29" s="3"/>
      <c r="C29" s="51"/>
      <c r="D29" s="3"/>
    </row>
    <row r="30" spans="1:4" ht="21">
      <c r="A30" s="2"/>
      <c r="B30" s="3"/>
      <c r="C30" s="51"/>
      <c r="D30" s="3"/>
    </row>
    <row r="31" spans="1:4" ht="21">
      <c r="A31" s="2"/>
      <c r="B31" s="3"/>
      <c r="C31" s="51"/>
      <c r="D31" s="3"/>
    </row>
    <row r="32" spans="1:4" ht="21">
      <c r="A32" s="2"/>
      <c r="B32" s="3"/>
      <c r="C32" s="51"/>
      <c r="D32" s="3"/>
    </row>
    <row r="33" spans="1:4" ht="21">
      <c r="A33" s="2"/>
      <c r="B33" s="3"/>
      <c r="C33" s="51"/>
      <c r="D33" s="3"/>
    </row>
    <row r="34" spans="1:4" ht="21">
      <c r="A34" s="2"/>
      <c r="B34" s="3"/>
      <c r="C34" s="51"/>
      <c r="D34" s="3"/>
    </row>
    <row r="35" spans="1:4" ht="21">
      <c r="A35" s="2"/>
      <c r="B35" s="3"/>
      <c r="C35" s="51"/>
      <c r="D35" s="3"/>
    </row>
    <row r="36" spans="1:4" ht="21">
      <c r="A36" s="2"/>
      <c r="B36" s="3"/>
      <c r="C36" s="51"/>
      <c r="D36" s="3"/>
    </row>
    <row r="37" spans="1:4" ht="21">
      <c r="A37" s="2"/>
      <c r="B37" s="3"/>
      <c r="C37" s="51"/>
      <c r="D37" s="3"/>
    </row>
    <row r="38" spans="1:4" ht="21">
      <c r="A38" s="2"/>
      <c r="B38" s="3"/>
      <c r="C38" s="51"/>
      <c r="D38" s="3"/>
    </row>
    <row r="39" spans="1:4" ht="21">
      <c r="A39" s="2"/>
      <c r="B39" s="3"/>
      <c r="C39" s="51"/>
      <c r="D39" s="3"/>
    </row>
    <row r="40" spans="1:4" ht="21">
      <c r="A40" s="2"/>
      <c r="B40" s="3"/>
      <c r="C40" s="51"/>
      <c r="D40" s="3"/>
    </row>
  </sheetData>
  <sheetProtection/>
  <mergeCells count="3">
    <mergeCell ref="A24:D24"/>
    <mergeCell ref="A25:D25"/>
    <mergeCell ref="A10:B10"/>
  </mergeCells>
  <printOptions/>
  <pageMargins left="1.3779527559055118" right="0.35433070866141736" top="1.1811023622047245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98" zoomScaleSheetLayoutView="98" zoomScalePageLayoutView="0" workbookViewId="0" topLeftCell="A11">
      <selection activeCell="F24" sqref="F24"/>
    </sheetView>
  </sheetViews>
  <sheetFormatPr defaultColWidth="9.140625" defaultRowHeight="12.75"/>
  <cols>
    <col min="1" max="6" width="9.140625" style="6" customWidth="1"/>
    <col min="7" max="7" width="10.28125" style="6" customWidth="1"/>
    <col min="8" max="8" width="15.140625" style="6" customWidth="1"/>
  </cols>
  <sheetData>
    <row r="1" spans="1:8" ht="21">
      <c r="A1" s="2"/>
      <c r="B1" s="2"/>
      <c r="C1" s="2"/>
      <c r="D1" s="2"/>
      <c r="E1" s="2"/>
      <c r="F1" s="2"/>
      <c r="G1" s="2"/>
      <c r="H1" s="2"/>
    </row>
    <row r="2" spans="1:8" ht="21">
      <c r="A2" s="9" t="s">
        <v>19</v>
      </c>
      <c r="B2" s="2"/>
      <c r="C2" s="2"/>
      <c r="D2" s="2"/>
      <c r="E2" s="2"/>
      <c r="F2" s="2"/>
      <c r="G2" s="2"/>
      <c r="H2" s="2"/>
    </row>
    <row r="3" spans="1:8" ht="29.25">
      <c r="A3" s="38" t="s">
        <v>64</v>
      </c>
      <c r="B3" s="38"/>
      <c r="C3" s="2"/>
      <c r="D3" s="2"/>
      <c r="E3" s="2"/>
      <c r="F3" s="2"/>
      <c r="G3" s="2"/>
      <c r="H3" s="2"/>
    </row>
    <row r="4" spans="1:8" ht="21">
      <c r="A4" s="2"/>
      <c r="B4" s="2"/>
      <c r="C4" s="2"/>
      <c r="D4" s="2"/>
      <c r="E4" s="2"/>
      <c r="F4" s="2"/>
      <c r="G4" s="2"/>
      <c r="H4" s="2"/>
    </row>
    <row r="5" spans="1:8" ht="21">
      <c r="A5" s="2"/>
      <c r="B5" s="2" t="s">
        <v>34</v>
      </c>
      <c r="C5" s="2"/>
      <c r="D5" s="2"/>
      <c r="E5" s="2"/>
      <c r="F5" s="2"/>
      <c r="G5" s="2"/>
      <c r="H5" s="2"/>
    </row>
    <row r="6" spans="1:8" ht="21">
      <c r="A6" s="2"/>
      <c r="B6" s="2"/>
      <c r="C6" s="2"/>
      <c r="D6" s="2"/>
      <c r="E6" s="2"/>
      <c r="F6" s="2"/>
      <c r="G6" s="2"/>
      <c r="H6" s="2"/>
    </row>
    <row r="7" spans="1:8" ht="21">
      <c r="A7" s="2"/>
      <c r="B7" s="2"/>
      <c r="C7" s="2" t="s">
        <v>20</v>
      </c>
      <c r="D7" s="2"/>
      <c r="E7" s="2"/>
      <c r="F7" s="2"/>
      <c r="G7" s="2"/>
      <c r="H7" s="3">
        <v>44578937.02</v>
      </c>
    </row>
    <row r="8" spans="1:8" ht="21">
      <c r="A8" s="2"/>
      <c r="B8" s="2"/>
      <c r="C8" s="2" t="s">
        <v>21</v>
      </c>
      <c r="D8" s="2"/>
      <c r="E8" s="2"/>
      <c r="F8" s="2"/>
      <c r="G8" s="2"/>
      <c r="H8" s="3">
        <v>30030341.54</v>
      </c>
    </row>
    <row r="9" spans="1:8" ht="21">
      <c r="A9" s="2"/>
      <c r="B9" s="10" t="s">
        <v>27</v>
      </c>
      <c r="C9" s="2" t="s">
        <v>22</v>
      </c>
      <c r="D9" s="2"/>
      <c r="E9" s="2"/>
      <c r="F9" s="2"/>
      <c r="G9" s="2"/>
      <c r="H9" s="3">
        <f>H7-H8</f>
        <v>14548595.480000004</v>
      </c>
    </row>
    <row r="10" spans="1:8" ht="21">
      <c r="A10" s="2"/>
      <c r="B10" s="10" t="s">
        <v>27</v>
      </c>
      <c r="C10" s="2" t="s">
        <v>23</v>
      </c>
      <c r="D10" s="2"/>
      <c r="E10" s="2"/>
      <c r="F10" s="2"/>
      <c r="G10" s="2"/>
      <c r="H10" s="3">
        <f>H9*25/100</f>
        <v>3637148.870000001</v>
      </c>
    </row>
    <row r="11" spans="1:8" ht="21.75" thickBot="1">
      <c r="A11" s="2"/>
      <c r="B11" s="2"/>
      <c r="C11" s="2" t="s">
        <v>65</v>
      </c>
      <c r="D11" s="2"/>
      <c r="E11" s="2"/>
      <c r="F11" s="2"/>
      <c r="G11" s="2"/>
      <c r="H11" s="8">
        <v>10911446.62</v>
      </c>
    </row>
    <row r="12" spans="1:8" ht="21.75" thickTop="1">
      <c r="A12" s="2"/>
      <c r="B12" s="2"/>
      <c r="C12" s="2"/>
      <c r="D12" s="2"/>
      <c r="E12" s="2"/>
      <c r="F12" s="2"/>
      <c r="G12" s="2"/>
      <c r="H12" s="2"/>
    </row>
    <row r="13" spans="1:8" ht="21">
      <c r="A13" s="2"/>
      <c r="B13" s="2" t="s">
        <v>24</v>
      </c>
      <c r="C13" s="2"/>
      <c r="D13" s="2"/>
      <c r="E13" s="2"/>
      <c r="F13" s="2"/>
      <c r="G13" s="2"/>
      <c r="H13" s="2"/>
    </row>
    <row r="14" spans="1:8" ht="21">
      <c r="A14" s="2"/>
      <c r="B14" s="2"/>
      <c r="C14" s="2"/>
      <c r="D14" s="2"/>
      <c r="E14" s="2"/>
      <c r="F14" s="2"/>
      <c r="G14" s="2"/>
      <c r="H14" s="2"/>
    </row>
    <row r="15" spans="1:8" ht="21">
      <c r="A15" s="2"/>
      <c r="B15" s="2"/>
      <c r="C15" s="2" t="s">
        <v>66</v>
      </c>
      <c r="D15" s="2"/>
      <c r="E15" s="2"/>
      <c r="F15" s="2"/>
      <c r="G15" s="2"/>
      <c r="H15" s="3">
        <v>16919491.78</v>
      </c>
    </row>
    <row r="16" spans="1:8" ht="21">
      <c r="A16" s="2"/>
      <c r="B16" s="10" t="s">
        <v>26</v>
      </c>
      <c r="C16" s="2" t="s">
        <v>51</v>
      </c>
      <c r="D16" s="2"/>
      <c r="E16" s="2"/>
      <c r="F16" s="2"/>
      <c r="G16" s="2"/>
      <c r="H16" s="3">
        <f>SUM(H10)</f>
        <v>3637148.870000001</v>
      </c>
    </row>
    <row r="17" spans="1:8" ht="21.75" thickBot="1">
      <c r="A17" s="2"/>
      <c r="B17" s="2"/>
      <c r="C17" s="2" t="s">
        <v>25</v>
      </c>
      <c r="D17" s="2"/>
      <c r="E17" s="2"/>
      <c r="F17" s="2"/>
      <c r="G17" s="2"/>
      <c r="H17" s="4">
        <f>SUM(H15:H16)</f>
        <v>20556640.650000002</v>
      </c>
    </row>
    <row r="18" spans="1:8" ht="21.75" thickTop="1">
      <c r="A18" s="2"/>
      <c r="B18" s="2"/>
      <c r="C18" s="2"/>
      <c r="D18" s="2"/>
      <c r="E18" s="2"/>
      <c r="F18" s="2"/>
      <c r="G18" s="2"/>
      <c r="H18" s="5"/>
    </row>
    <row r="19" spans="1:8" s="40" customFormat="1" ht="21">
      <c r="A19" s="2"/>
      <c r="B19" s="2"/>
      <c r="C19" s="2"/>
      <c r="D19" s="2"/>
      <c r="E19" s="2"/>
      <c r="F19" s="2"/>
      <c r="G19" s="2"/>
      <c r="H19" s="5"/>
    </row>
    <row r="20" spans="1:3" s="40" customFormat="1" ht="22.5">
      <c r="A20" s="28"/>
      <c r="B20" s="28"/>
      <c r="C20" s="28"/>
    </row>
    <row r="21" spans="1:3" s="40" customFormat="1" ht="22.5">
      <c r="A21" s="29"/>
      <c r="B21" s="30"/>
      <c r="C21" s="31"/>
    </row>
    <row r="22" spans="1:3" s="40" customFormat="1" ht="22.5">
      <c r="A22" s="28"/>
      <c r="B22" s="28"/>
      <c r="C22" s="28"/>
    </row>
    <row r="23" spans="1:3" s="40" customFormat="1" ht="22.5">
      <c r="A23" s="28"/>
      <c r="B23" s="28"/>
      <c r="C23" s="28"/>
    </row>
    <row r="24" spans="1:3" s="40" customFormat="1" ht="22.5">
      <c r="A24" s="28"/>
      <c r="B24" s="28"/>
      <c r="C24" s="28"/>
    </row>
    <row r="25" spans="1:3" s="40" customFormat="1" ht="22.5">
      <c r="A25" s="28"/>
      <c r="B25" s="28"/>
      <c r="C25" s="28"/>
    </row>
    <row r="26" spans="1:3" s="40" customFormat="1" ht="22.5">
      <c r="A26" s="28"/>
      <c r="B26" s="28"/>
      <c r="C26" s="28"/>
    </row>
    <row r="27" spans="1:8" s="40" customFormat="1" ht="21">
      <c r="A27" s="92"/>
      <c r="B27" s="92"/>
      <c r="C27" s="92"/>
      <c r="D27" s="92"/>
      <c r="E27" s="92"/>
      <c r="F27" s="92"/>
      <c r="G27" s="92"/>
      <c r="H27" s="92"/>
    </row>
    <row r="28" spans="1:8" ht="21">
      <c r="A28" s="7"/>
      <c r="B28" s="7"/>
      <c r="C28" s="7"/>
      <c r="D28" s="7"/>
      <c r="E28" s="7"/>
      <c r="F28" s="7"/>
      <c r="G28" s="7"/>
      <c r="H28" s="2"/>
    </row>
    <row r="29" spans="1:8" ht="21">
      <c r="A29" s="2"/>
      <c r="B29" s="2"/>
      <c r="C29" s="2"/>
      <c r="D29" s="2"/>
      <c r="E29" s="2"/>
      <c r="F29" s="2"/>
      <c r="G29" s="2"/>
      <c r="H29" s="2"/>
    </row>
    <row r="30" spans="1:8" ht="21">
      <c r="A30" s="2"/>
      <c r="B30" s="2"/>
      <c r="C30" s="2"/>
      <c r="D30" s="2"/>
      <c r="E30" s="2"/>
      <c r="F30" s="2"/>
      <c r="G30" s="2"/>
      <c r="H30" s="2"/>
    </row>
    <row r="31" spans="1:8" ht="21">
      <c r="A31" s="2"/>
      <c r="B31" s="2"/>
      <c r="C31" s="2"/>
      <c r="D31" s="2"/>
      <c r="E31" s="2"/>
      <c r="F31" s="2"/>
      <c r="G31" s="2"/>
      <c r="H31" s="2"/>
    </row>
    <row r="32" spans="1:8" ht="21">
      <c r="A32" s="2"/>
      <c r="B32" s="2"/>
      <c r="C32" s="2"/>
      <c r="D32" s="2"/>
      <c r="E32" s="2"/>
      <c r="F32" s="2"/>
      <c r="G32" s="2"/>
      <c r="H32" s="2"/>
    </row>
  </sheetData>
  <sheetProtection/>
  <mergeCells count="1">
    <mergeCell ref="A27:H27"/>
  </mergeCells>
  <printOptions/>
  <pageMargins left="1.3779527559055118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G21" sqref="G21"/>
    </sheetView>
  </sheetViews>
  <sheetFormatPr defaultColWidth="9.140625" defaultRowHeight="12.75"/>
  <cols>
    <col min="1" max="7" width="9.140625" style="6" customWidth="1"/>
    <col min="8" max="8" width="5.7109375" style="6" customWidth="1"/>
    <col min="9" max="9" width="14.140625" style="6" customWidth="1"/>
  </cols>
  <sheetData>
    <row r="1" spans="1:9" ht="21">
      <c r="A1" s="2"/>
      <c r="B1" s="2"/>
      <c r="C1" s="2"/>
      <c r="D1" s="2"/>
      <c r="E1" s="2"/>
      <c r="F1" s="2"/>
      <c r="G1" s="2"/>
      <c r="H1" s="2"/>
      <c r="I1" s="2"/>
    </row>
    <row r="2" spans="1:9" ht="23.25">
      <c r="A2" s="1" t="s">
        <v>6</v>
      </c>
      <c r="B2" s="1"/>
      <c r="C2" s="1"/>
      <c r="D2" s="2"/>
      <c r="E2" s="2"/>
      <c r="F2" s="2"/>
      <c r="G2" s="2"/>
      <c r="H2" s="2"/>
      <c r="I2" s="2"/>
    </row>
    <row r="3" spans="1:9" ht="29.25">
      <c r="A3" s="38" t="s">
        <v>38</v>
      </c>
      <c r="B3" s="41"/>
      <c r="C3" s="1"/>
      <c r="D3" s="2"/>
      <c r="E3" s="2"/>
      <c r="F3" s="2"/>
      <c r="G3" s="2"/>
      <c r="H3" s="2"/>
      <c r="I3" s="2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9" ht="21">
      <c r="A5" s="2"/>
      <c r="B5" s="2" t="s">
        <v>52</v>
      </c>
      <c r="C5" s="2"/>
      <c r="D5" s="2"/>
      <c r="E5" s="2"/>
      <c r="F5" s="2"/>
      <c r="G5" s="2"/>
      <c r="H5" s="2"/>
      <c r="I5" s="3">
        <v>21301442.1</v>
      </c>
    </row>
    <row r="6" spans="1:9" ht="21">
      <c r="A6" s="2"/>
      <c r="B6" s="10" t="s">
        <v>26</v>
      </c>
      <c r="C6" s="2" t="s">
        <v>28</v>
      </c>
      <c r="D6" s="2"/>
      <c r="E6" s="2"/>
      <c r="F6" s="2"/>
      <c r="G6" s="2"/>
      <c r="H6" s="2"/>
      <c r="I6" s="3">
        <v>14548595.48</v>
      </c>
    </row>
    <row r="7" spans="1:9" ht="21">
      <c r="A7" s="2"/>
      <c r="B7" s="2"/>
      <c r="C7" s="2" t="s">
        <v>67</v>
      </c>
      <c r="D7" s="2"/>
      <c r="E7" s="2"/>
      <c r="F7" s="2"/>
      <c r="G7" s="2"/>
      <c r="H7" s="2"/>
      <c r="I7" s="3">
        <v>580789.18</v>
      </c>
    </row>
    <row r="8" spans="1:9" ht="21">
      <c r="A8" s="2"/>
      <c r="B8" s="2"/>
      <c r="C8" s="2"/>
      <c r="D8" s="2"/>
      <c r="E8" s="2"/>
      <c r="F8" s="2"/>
      <c r="G8" s="2"/>
      <c r="H8" s="2"/>
      <c r="I8" s="12">
        <f>SUM(I5:I7)</f>
        <v>36430826.76</v>
      </c>
    </row>
    <row r="9" spans="1:9" ht="21">
      <c r="A9" s="2"/>
      <c r="B9" s="10" t="s">
        <v>27</v>
      </c>
      <c r="C9" s="2" t="s">
        <v>29</v>
      </c>
      <c r="D9" s="2"/>
      <c r="E9" s="2"/>
      <c r="F9" s="2"/>
      <c r="G9" s="2"/>
      <c r="H9" s="2"/>
      <c r="I9" s="3">
        <v>8946448.26</v>
      </c>
    </row>
    <row r="10" spans="1:9" ht="21">
      <c r="A10" s="2"/>
      <c r="B10" s="2"/>
      <c r="C10" s="2" t="s">
        <v>30</v>
      </c>
      <c r="D10" s="2"/>
      <c r="E10" s="2"/>
      <c r="F10" s="2"/>
      <c r="G10" s="2"/>
      <c r="H10" s="2"/>
      <c r="I10" s="3">
        <v>3637148.87</v>
      </c>
    </row>
    <row r="11" spans="1:9" ht="21">
      <c r="A11" s="2"/>
      <c r="B11" s="2"/>
      <c r="C11" s="2"/>
      <c r="D11" s="2"/>
      <c r="E11" s="2"/>
      <c r="F11" s="2"/>
      <c r="G11" s="2"/>
      <c r="H11" s="2"/>
      <c r="I11" s="12">
        <f>SUM(I9:I10)</f>
        <v>12583597.129999999</v>
      </c>
    </row>
    <row r="12" spans="1:9" ht="21.75" thickBot="1">
      <c r="A12" s="2"/>
      <c r="B12" s="2"/>
      <c r="C12" s="2" t="s">
        <v>68</v>
      </c>
      <c r="D12" s="2"/>
      <c r="E12" s="2"/>
      <c r="F12" s="2"/>
      <c r="G12" s="2"/>
      <c r="H12" s="2"/>
      <c r="I12" s="8">
        <f>I8-I11</f>
        <v>23847229.63</v>
      </c>
    </row>
    <row r="13" spans="1:9" ht="21.75" thickTop="1">
      <c r="A13" s="2"/>
      <c r="B13" s="2"/>
      <c r="C13" s="2"/>
      <c r="D13" s="2"/>
      <c r="E13" s="2"/>
      <c r="F13" s="2"/>
      <c r="G13" s="2"/>
      <c r="H13" s="2"/>
      <c r="I13" s="2"/>
    </row>
    <row r="14" spans="1:9" ht="21">
      <c r="A14" s="2"/>
      <c r="B14" s="2" t="s">
        <v>69</v>
      </c>
      <c r="C14" s="2"/>
      <c r="D14" s="2"/>
      <c r="E14" s="2"/>
      <c r="F14" s="2"/>
      <c r="G14" s="2"/>
      <c r="H14" s="2"/>
      <c r="I14" s="2"/>
    </row>
    <row r="15" spans="1:9" ht="21.75" thickBot="1">
      <c r="A15" s="2"/>
      <c r="B15" s="2"/>
      <c r="C15" s="2" t="s">
        <v>31</v>
      </c>
      <c r="D15" s="2"/>
      <c r="E15" s="2"/>
      <c r="F15" s="2"/>
      <c r="G15" s="2"/>
      <c r="H15" s="2"/>
      <c r="I15" s="8">
        <f>SUM(I12)</f>
        <v>23847229.63</v>
      </c>
    </row>
    <row r="16" spans="1:9" s="40" customFormat="1" ht="21.75" thickTop="1">
      <c r="A16" s="2"/>
      <c r="B16" s="2"/>
      <c r="C16" s="2"/>
      <c r="D16" s="2"/>
      <c r="E16" s="2"/>
      <c r="F16" s="2"/>
      <c r="G16" s="2"/>
      <c r="H16" s="2"/>
      <c r="I16" s="2"/>
    </row>
    <row r="17" spans="1:9" s="40" customFormat="1" ht="21">
      <c r="A17" s="2"/>
      <c r="B17" s="2"/>
      <c r="C17" s="2"/>
      <c r="D17" s="2"/>
      <c r="E17" s="2"/>
      <c r="F17" s="2"/>
      <c r="G17" s="2"/>
      <c r="H17" s="2"/>
      <c r="I17" s="2"/>
    </row>
    <row r="18" spans="1:9" s="40" customFormat="1" ht="21">
      <c r="A18" s="2"/>
      <c r="B18" s="2"/>
      <c r="C18" s="2"/>
      <c r="D18" s="2"/>
      <c r="E18" s="2"/>
      <c r="F18" s="2"/>
      <c r="G18" s="2"/>
      <c r="H18" s="2"/>
      <c r="I18" s="2"/>
    </row>
    <row r="19" spans="1:3" s="40" customFormat="1" ht="22.5">
      <c r="A19" s="28"/>
      <c r="B19" s="28"/>
      <c r="C19" s="28"/>
    </row>
    <row r="20" spans="1:3" s="40" customFormat="1" ht="22.5">
      <c r="A20" s="28"/>
      <c r="B20" s="28"/>
      <c r="C20" s="28"/>
    </row>
    <row r="21" spans="1:3" s="40" customFormat="1" ht="22.5">
      <c r="A21" s="29"/>
      <c r="B21" s="30"/>
      <c r="C21" s="31"/>
    </row>
    <row r="22" spans="1:3" s="40" customFormat="1" ht="22.5">
      <c r="A22" s="28"/>
      <c r="B22" s="28"/>
      <c r="C22" s="28"/>
    </row>
    <row r="23" spans="1:3" s="40" customFormat="1" ht="22.5">
      <c r="A23" s="28"/>
      <c r="B23" s="28"/>
      <c r="C23" s="28"/>
    </row>
    <row r="24" spans="1:3" s="40" customFormat="1" ht="22.5">
      <c r="A24" s="28"/>
      <c r="B24" s="28"/>
      <c r="C24" s="28"/>
    </row>
    <row r="25" spans="1:9" s="40" customFormat="1" ht="21">
      <c r="A25" s="2"/>
      <c r="B25" s="2"/>
      <c r="C25" s="2"/>
      <c r="D25" s="2"/>
      <c r="E25" s="2"/>
      <c r="F25" s="2"/>
      <c r="G25" s="2"/>
      <c r="H25" s="2"/>
      <c r="I25" s="2"/>
    </row>
    <row r="26" spans="1:9" s="40" customFormat="1" ht="21">
      <c r="A26" s="2"/>
      <c r="B26" s="2"/>
      <c r="C26" s="2"/>
      <c r="D26" s="2"/>
      <c r="E26" s="2"/>
      <c r="F26" s="2"/>
      <c r="G26" s="2"/>
      <c r="H26" s="2"/>
      <c r="I26" s="2"/>
    </row>
    <row r="27" spans="1:9" s="40" customFormat="1" ht="21">
      <c r="A27" s="2"/>
      <c r="B27" s="2"/>
      <c r="C27" s="2"/>
      <c r="D27" s="2"/>
      <c r="E27" s="2"/>
      <c r="F27" s="2"/>
      <c r="G27" s="2"/>
      <c r="H27" s="2"/>
      <c r="I27" s="2"/>
    </row>
    <row r="28" spans="1:9" s="40" customFormat="1" ht="21">
      <c r="A28" s="2"/>
      <c r="B28" s="2"/>
      <c r="C28" s="2"/>
      <c r="D28" s="2"/>
      <c r="E28" s="2"/>
      <c r="F28" s="2"/>
      <c r="G28" s="2"/>
      <c r="H28" s="2"/>
      <c r="I28" s="2"/>
    </row>
    <row r="29" spans="1:9" ht="21">
      <c r="A29" s="2"/>
      <c r="B29" s="2"/>
      <c r="C29" s="2"/>
      <c r="D29" s="2"/>
      <c r="E29" s="2"/>
      <c r="F29" s="2"/>
      <c r="G29" s="2"/>
      <c r="H29" s="2"/>
      <c r="I29" s="2"/>
    </row>
    <row r="30" spans="1:9" ht="21">
      <c r="A30" s="2"/>
      <c r="B30" s="2"/>
      <c r="C30" s="2"/>
      <c r="D30" s="2"/>
      <c r="E30" s="2"/>
      <c r="F30" s="2"/>
      <c r="G30" s="2"/>
      <c r="H30" s="2"/>
      <c r="I30" s="2"/>
    </row>
    <row r="31" spans="1:9" ht="21">
      <c r="A31" s="2"/>
      <c r="B31" s="2"/>
      <c r="C31" s="2"/>
      <c r="D31" s="2"/>
      <c r="E31" s="2"/>
      <c r="F31" s="2"/>
      <c r="G31" s="2"/>
      <c r="H31" s="2"/>
      <c r="I31" s="2"/>
    </row>
    <row r="32" spans="1:9" ht="21">
      <c r="A32" s="2"/>
      <c r="B32" s="2"/>
      <c r="C32" s="2"/>
      <c r="D32" s="2"/>
      <c r="E32" s="2"/>
      <c r="F32" s="2"/>
      <c r="G32" s="2"/>
      <c r="H32" s="2"/>
      <c r="I32" s="2"/>
    </row>
    <row r="33" spans="1:9" ht="21">
      <c r="A33" s="2"/>
      <c r="B33" s="2"/>
      <c r="C33" s="2"/>
      <c r="D33" s="2"/>
      <c r="E33" s="2"/>
      <c r="F33" s="2"/>
      <c r="G33" s="2"/>
      <c r="H33" s="2"/>
      <c r="I33" s="2"/>
    </row>
    <row r="34" spans="1:9" ht="21">
      <c r="A34" s="2"/>
      <c r="B34" s="2"/>
      <c r="C34" s="2"/>
      <c r="D34" s="2"/>
      <c r="E34" s="2"/>
      <c r="F34" s="2"/>
      <c r="G34" s="2"/>
      <c r="H34" s="2"/>
      <c r="I34" s="2"/>
    </row>
    <row r="35" spans="1:9" ht="21">
      <c r="A35" s="2"/>
      <c r="B35" s="2"/>
      <c r="C35" s="2"/>
      <c r="D35" s="2"/>
      <c r="E35" s="2"/>
      <c r="F35" s="2"/>
      <c r="G35" s="2"/>
      <c r="H35" s="2"/>
      <c r="I35" s="2"/>
    </row>
    <row r="36" spans="1:9" ht="21">
      <c r="A36" s="2"/>
      <c r="B36" s="2"/>
      <c r="C36" s="2"/>
      <c r="D36" s="2"/>
      <c r="E36" s="2"/>
      <c r="F36" s="2"/>
      <c r="G36" s="2"/>
      <c r="H36" s="2"/>
      <c r="I36" s="2"/>
    </row>
    <row r="37" spans="1:9" ht="21">
      <c r="A37" s="2"/>
      <c r="B37" s="2"/>
      <c r="C37" s="2"/>
      <c r="D37" s="2"/>
      <c r="E37" s="2"/>
      <c r="F37" s="2"/>
      <c r="G37" s="2"/>
      <c r="H37" s="2"/>
      <c r="I37" s="2"/>
    </row>
    <row r="38" spans="1:9" ht="21">
      <c r="A38" s="2"/>
      <c r="B38" s="2"/>
      <c r="C38" s="2"/>
      <c r="D38" s="2"/>
      <c r="E38" s="2"/>
      <c r="F38" s="2"/>
      <c r="G38" s="2"/>
      <c r="H38" s="2"/>
      <c r="I38" s="2"/>
    </row>
    <row r="39" spans="1:9" ht="21">
      <c r="A39" s="2"/>
      <c r="B39" s="2"/>
      <c r="C39" s="2"/>
      <c r="D39" s="2"/>
      <c r="E39" s="2"/>
      <c r="F39" s="2"/>
      <c r="G39" s="2"/>
      <c r="H39" s="2"/>
      <c r="I39" s="2"/>
    </row>
    <row r="40" spans="1:9" ht="21">
      <c r="A40" s="2"/>
      <c r="B40" s="2"/>
      <c r="C40" s="2"/>
      <c r="D40" s="2"/>
      <c r="E40" s="2"/>
      <c r="F40" s="2"/>
      <c r="G40" s="2"/>
      <c r="H40" s="2"/>
      <c r="I40" s="2"/>
    </row>
    <row r="41" spans="1:9" ht="21">
      <c r="A41" s="2"/>
      <c r="B41" s="2"/>
      <c r="C41" s="2"/>
      <c r="D41" s="2"/>
      <c r="E41" s="2"/>
      <c r="F41" s="2"/>
      <c r="G41" s="2"/>
      <c r="H41" s="2"/>
      <c r="I41" s="2"/>
    </row>
    <row r="42" spans="1:9" ht="21">
      <c r="A42" s="2"/>
      <c r="B42" s="2"/>
      <c r="C42" s="2"/>
      <c r="D42" s="2"/>
      <c r="E42" s="2"/>
      <c r="F42" s="2"/>
      <c r="G42" s="2"/>
      <c r="H42" s="2"/>
      <c r="I42" s="2"/>
    </row>
    <row r="43" spans="1:9" ht="21">
      <c r="A43" s="2"/>
      <c r="B43" s="2"/>
      <c r="C43" s="2"/>
      <c r="D43" s="2"/>
      <c r="E43" s="2"/>
      <c r="F43" s="2"/>
      <c r="G43" s="2"/>
      <c r="H43" s="2"/>
      <c r="I43" s="2"/>
    </row>
    <row r="44" spans="1:9" ht="21">
      <c r="A44" s="2"/>
      <c r="B44" s="2"/>
      <c r="C44" s="2"/>
      <c r="D44" s="2"/>
      <c r="E44" s="2"/>
      <c r="F44" s="2"/>
      <c r="G44" s="2"/>
      <c r="H44" s="2"/>
      <c r="I44" s="2"/>
    </row>
    <row r="45" spans="1:9" ht="21">
      <c r="A45" s="2"/>
      <c r="B45" s="2"/>
      <c r="C45" s="2"/>
      <c r="D45" s="2"/>
      <c r="E45" s="2"/>
      <c r="F45" s="2"/>
      <c r="G45" s="2"/>
      <c r="H45" s="2"/>
      <c r="I45" s="2"/>
    </row>
    <row r="46" spans="1:9" ht="21">
      <c r="A46" s="2"/>
      <c r="B46" s="2"/>
      <c r="C46" s="2"/>
      <c r="D46" s="2"/>
      <c r="E46" s="2"/>
      <c r="F46" s="2"/>
      <c r="G46" s="2"/>
      <c r="H46" s="2"/>
      <c r="I46" s="2"/>
    </row>
    <row r="47" spans="1:9" ht="21">
      <c r="A47" s="2"/>
      <c r="B47" s="2"/>
      <c r="C47" s="2"/>
      <c r="D47" s="2"/>
      <c r="E47" s="2"/>
      <c r="F47" s="2"/>
      <c r="G47" s="2"/>
      <c r="H47" s="2"/>
      <c r="I47" s="2"/>
    </row>
    <row r="48" spans="1:9" ht="21">
      <c r="A48" s="2"/>
      <c r="B48" s="2"/>
      <c r="C48" s="2"/>
      <c r="D48" s="2"/>
      <c r="E48" s="2"/>
      <c r="F48" s="2"/>
      <c r="G48" s="2"/>
      <c r="H48" s="2"/>
      <c r="I48" s="2"/>
    </row>
    <row r="49" spans="1:9" ht="21">
      <c r="A49" s="2"/>
      <c r="B49" s="2"/>
      <c r="C49" s="2"/>
      <c r="D49" s="2"/>
      <c r="E49" s="2"/>
      <c r="F49" s="2"/>
      <c r="G49" s="2"/>
      <c r="H49" s="2"/>
      <c r="I49" s="2"/>
    </row>
  </sheetData>
  <sheetProtection/>
  <printOptions/>
  <pageMargins left="1.3779527559055118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2014-10-22T01:59:21Z</cp:lastPrinted>
  <dcterms:created xsi:type="dcterms:W3CDTF">2009-10-21T08:46:29Z</dcterms:created>
  <dcterms:modified xsi:type="dcterms:W3CDTF">2014-10-27T03:21:27Z</dcterms:modified>
  <cp:category/>
  <cp:version/>
  <cp:contentType/>
  <cp:contentStatus/>
</cp:coreProperties>
</file>