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6210" activeTab="4"/>
  </bookViews>
  <sheets>
    <sheet name="ม.ค.62" sheetId="1" r:id="rId1"/>
    <sheet name="หมายเหตุ 1" sheetId="2" r:id="rId2"/>
    <sheet name="หมายเหตุ 2" sheetId="3" r:id="rId3"/>
    <sheet name="หมายเหตุ3" sheetId="4" r:id="rId4"/>
    <sheet name="รับ-จ่าย" sheetId="5" r:id="rId5"/>
  </sheets>
  <definedNames>
    <definedName name="_xlnm.Print_Area" localSheetId="0">'ม.ค.62'!$A$1:$I$78</definedName>
  </definedNames>
  <calcPr fullCalcOnLoad="1"/>
</workbook>
</file>

<file path=xl/sharedStrings.xml><?xml version="1.0" encoding="utf-8"?>
<sst xmlns="http://schemas.openxmlformats.org/spreadsheetml/2006/main" count="688" uniqueCount="413">
  <si>
    <t>รายการ</t>
  </si>
  <si>
    <t>เดบิต</t>
  </si>
  <si>
    <t>เครดิต</t>
  </si>
  <si>
    <t>เงินสะสม</t>
  </si>
  <si>
    <t>หมายเหตุ 2</t>
  </si>
  <si>
    <t>องค์การบริหารส่วนตำบลละหาน</t>
  </si>
  <si>
    <t>รายละเอียด เงินรับฝาก ประกอบงบทดลองและรายงานรับ-จ่ายเงินสด</t>
  </si>
  <si>
    <t>ลำดับที่</t>
  </si>
  <si>
    <t xml:space="preserve"> ยอดยกมา </t>
  </si>
  <si>
    <t>คงเหลือ</t>
  </si>
  <si>
    <t>เงินรับฝาก - เงินค่าใช้จ่ายภาษีบำรุงท้องที่  6%</t>
  </si>
  <si>
    <t>เงินรับฝาก - เงินภาษีหัก ณ ที่จ่าย</t>
  </si>
  <si>
    <t>เงินรับฝาก - เงินสมทบประกันสังคม</t>
  </si>
  <si>
    <t>รวมเป็นเงิน</t>
  </si>
  <si>
    <t>ประมาณการ</t>
  </si>
  <si>
    <t>รายรับจริงประกอบงบทดลองและรายงานรับ-จ่ายเงินสด</t>
  </si>
  <si>
    <t>รหัสบัญชี</t>
  </si>
  <si>
    <t>รายรับ</t>
  </si>
  <si>
    <t>รายได้จัดเก็บเอง</t>
  </si>
  <si>
    <t xml:space="preserve">       (1)ภาษีโรงเรือนและที่ดิน</t>
  </si>
  <si>
    <t xml:space="preserve">       (2)ภาษีบำรุงท้องที่</t>
  </si>
  <si>
    <t xml:space="preserve">       (3)ภาษีป้าย</t>
  </si>
  <si>
    <t>รวม</t>
  </si>
  <si>
    <t>หมวดค่าธรรมเนียม ค่าปรับ และใบอนุญาต</t>
  </si>
  <si>
    <t xml:space="preserve">          (2)ค่าปรับผู้กระทำผิดกฏจราจร</t>
  </si>
  <si>
    <t xml:space="preserve">          (3)ค่าปรับการผิดสัญญา</t>
  </si>
  <si>
    <t xml:space="preserve">          (4)ค่าธรรมเนียมใบอนุญาตประกอบการค้าฯ</t>
  </si>
  <si>
    <t xml:space="preserve">          (5)ค่าธรรมเนียมจดทะเบียนพาณิชย์</t>
  </si>
  <si>
    <t xml:space="preserve">          (5)ค่าธรรมเนียมอื่นๆ </t>
  </si>
  <si>
    <t xml:space="preserve">          (1)ค่าเช่าหรือค่าบริการสถานที่</t>
  </si>
  <si>
    <t xml:space="preserve">          (2)ดอกเบี้ยเงินฝากธนาคาร</t>
  </si>
  <si>
    <t>หมวดรายได้เบ็ดเตล็ด</t>
  </si>
  <si>
    <t xml:space="preserve">         (1)ค่าจำหน่ายเศษของ</t>
  </si>
  <si>
    <t xml:space="preserve">รายได้ที่รัฐบาลเก็บแล้วจัดสรรให้องค์กรปกครองส่วนท้องถิ่น </t>
  </si>
  <si>
    <t xml:space="preserve">         (1)ภาษีมูลค่าเพิ่ม ตาม พ.ร.บ. กำหนดแผนฯ</t>
  </si>
  <si>
    <t>รายได้ที่รัฐบาลอุดหนุนให้องค์กรปกครองส่วนท้องถิ่น</t>
  </si>
  <si>
    <t>รวมทั้งสิ้น</t>
  </si>
  <si>
    <r>
      <t xml:space="preserve">                    องค์การบริหารส่วนตำบลละหาน   อำเภอจัตุรัส   จังหวัดชัยภูมิ         </t>
    </r>
    <r>
      <rPr>
        <sz val="14"/>
        <rFont val="TH Krub"/>
        <family val="0"/>
      </rPr>
      <t xml:space="preserve">(หมายเหตุ 1)    </t>
    </r>
  </si>
  <si>
    <t>รับจริง</t>
  </si>
  <si>
    <r>
      <t xml:space="preserve">     </t>
    </r>
    <r>
      <rPr>
        <b/>
        <u val="single"/>
        <sz val="14"/>
        <rFont val="TH Krub"/>
        <family val="0"/>
      </rPr>
      <t>หมวดภาษีอากร</t>
    </r>
  </si>
  <si>
    <t>มวดรายได้จากทรัพย์สิน</t>
  </si>
  <si>
    <r>
      <rPr>
        <b/>
        <sz val="14"/>
        <rFont val="TH Krub"/>
        <family val="0"/>
      </rPr>
      <t xml:space="preserve">       </t>
    </r>
    <r>
      <rPr>
        <b/>
        <u val="single"/>
        <sz val="14"/>
        <rFont val="TH Krub"/>
        <family val="0"/>
      </rPr>
      <t>หมวดภาษีจัดสรร</t>
    </r>
  </si>
  <si>
    <t xml:space="preserve"> รับ </t>
  </si>
  <si>
    <t xml:space="preserve"> จ่าย </t>
  </si>
  <si>
    <t>เงินรับฝาก - เงินสวัสดิการค่ารักษาพยาบาลพนักงาน</t>
  </si>
  <si>
    <t xml:space="preserve">          (1)ค่าธรรมเนียมกำจัดขยะมูลฝอย</t>
  </si>
  <si>
    <t xml:space="preserve">         (2)ภาษีมูลค่าเพิ่มตาม พรบ.จัดสรรรายได้ฯ</t>
  </si>
  <si>
    <t>41100000</t>
  </si>
  <si>
    <t>41100001</t>
  </si>
  <si>
    <t>41100002</t>
  </si>
  <si>
    <t>41100003</t>
  </si>
  <si>
    <t>41200000</t>
  </si>
  <si>
    <t>41210030</t>
  </si>
  <si>
    <t>41220002</t>
  </si>
  <si>
    <t>41220010</t>
  </si>
  <si>
    <t>41230003</t>
  </si>
  <si>
    <t>41210029</t>
  </si>
  <si>
    <t>41219999</t>
  </si>
  <si>
    <t>41300000</t>
  </si>
  <si>
    <t>41300002</t>
  </si>
  <si>
    <t>41300003</t>
  </si>
  <si>
    <t>41500000</t>
  </si>
  <si>
    <t>41500002</t>
  </si>
  <si>
    <t xml:space="preserve">         (2)ค่าขายแบบแปลน</t>
  </si>
  <si>
    <t>41500004</t>
  </si>
  <si>
    <t xml:space="preserve">         (3)รายได้เบ็ดเตล็ดอื่น ๆ</t>
  </si>
  <si>
    <t>41599999</t>
  </si>
  <si>
    <t>42100000</t>
  </si>
  <si>
    <t>42100002</t>
  </si>
  <si>
    <t>42100004</t>
  </si>
  <si>
    <t>42100007</t>
  </si>
  <si>
    <t>42100012</t>
  </si>
  <si>
    <t>42100013</t>
  </si>
  <si>
    <t>42100015</t>
  </si>
  <si>
    <t>42100005</t>
  </si>
  <si>
    <t>42100001</t>
  </si>
  <si>
    <r>
      <t xml:space="preserve">      </t>
    </r>
    <r>
      <rPr>
        <b/>
        <u val="single"/>
        <sz val="14"/>
        <rFont val="TH Krub"/>
        <family val="0"/>
      </rPr>
      <t>หมวดเงินอุดหนุนทั่วไป</t>
    </r>
  </si>
  <si>
    <t xml:space="preserve">       (1)เงินอุดหนุนทั่วไปสำหรับดำเนินการตามอำนาจหน้าที่และ</t>
  </si>
  <si>
    <t>43100002</t>
  </si>
  <si>
    <t xml:space="preserve">          ภารกิจถ่ายโอน</t>
  </si>
  <si>
    <t>รวมรายรับตามงบประมาณ</t>
  </si>
  <si>
    <t>รายได้ที่รัฐบาลอุดหนุนให้โดยระบุวัตถุประสงค์/เฉพาะกิจ</t>
  </si>
  <si>
    <t xml:space="preserve">    (1) เงินอุดหนุนทั่วไปกำหนดวัตถุประสงค์/เฉพาะกิจจากกรมส่งเสริม</t>
  </si>
  <si>
    <t>44100001</t>
  </si>
  <si>
    <t xml:space="preserve">    (2) เงินอุดหนุนทั่วไปกำหนดวัตถุประสงค์/เฉพาะกิจจากหน่วยงานอื่น</t>
  </si>
  <si>
    <t>เงินรับฝาก -หลักประกันซอง</t>
  </si>
  <si>
    <t>เงินรับฝาก - ค่าขยายเขตประปา หมู่ที่ 3</t>
  </si>
  <si>
    <t>เงินอุดหนุนโครงการเศรษฐกิจชุมชน</t>
  </si>
  <si>
    <t>ลูกหนี้เงินยืม</t>
  </si>
  <si>
    <t>ลูกหนี้ภาษีโรงเรือนและที่ดิน</t>
  </si>
  <si>
    <t>เจ้าหนี้เงินสะสม</t>
  </si>
  <si>
    <t xml:space="preserve">        -ค่าจ้างลูกจ้างประจำสถานีสูบน้ำด้วยไฟฟ้า=</t>
  </si>
  <si>
    <r>
      <t xml:space="preserve">เงินรับฝาก - เงินค่าใช้จ่ายภาษีบำรุงท้องที่  5% </t>
    </r>
    <r>
      <rPr>
        <sz val="12"/>
        <rFont val="TH Krub"/>
        <family val="0"/>
      </rPr>
      <t>(เงินรับฝากอื่นๆ รอการปรับปรุง)</t>
    </r>
  </si>
  <si>
    <r>
      <t>เงินรับฝาก - เงินค่าใช้จ่ายภาษีบำรุงท้องที่  6%</t>
    </r>
    <r>
      <rPr>
        <sz val="12"/>
        <rFont val="TH Krub"/>
        <family val="0"/>
      </rPr>
      <t xml:space="preserve"> (เงินรับฝากอื่นๆ รอการปรับปรุง)</t>
    </r>
  </si>
  <si>
    <t xml:space="preserve">เงินรับฝาก - เงินค่าใช้จ่ายภาษีบำรุงท้องที่  5% </t>
  </si>
  <si>
    <t>เงินรับฝาก - เงินมัดจำประกันสัญญา (รับในระบบ e-laas)</t>
  </si>
  <si>
    <r>
      <t>เงินรับฝากอื่นๆ  - เงินมัดจำประกันสัญญา</t>
    </r>
    <r>
      <rPr>
        <sz val="12"/>
        <rFont val="TH Krub"/>
        <family val="0"/>
      </rPr>
      <t xml:space="preserve"> (ยกมาก่อนเข้า e-laas)</t>
    </r>
  </si>
  <si>
    <t>เงินรับฝาก - ค่ากระแสไฟฟ้าสถานีสูบน้ำ (เกษตร)</t>
  </si>
  <si>
    <r>
      <t>เงินรับฝากอื่นๆ รอคืนจังหวัด</t>
    </r>
    <r>
      <rPr>
        <sz val="12"/>
        <rFont val="TH Krub"/>
        <family val="0"/>
      </rPr>
      <t xml:space="preserve"> (เงินเดือน ค่าตอบแทน เงินประกันสังคม ผดด.)</t>
    </r>
  </si>
  <si>
    <t>หมายเหตุ   3</t>
  </si>
  <si>
    <t>อุดหนุนรัฐบาลที่กำหนดวัตถุประสงค์- อุดหนุนเฉพาะกิจประจำปีงบประมาณ 2560</t>
  </si>
  <si>
    <t>ตำบลละหาน  อำเภอจัตุรัส  จังหวัดชัยภูมิ</t>
  </si>
  <si>
    <t>ลำดับ</t>
  </si>
  <si>
    <t>ยอดยกมาก</t>
  </si>
  <si>
    <t xml:space="preserve">รายจ่าย </t>
  </si>
  <si>
    <t xml:space="preserve">คงเหลือ </t>
  </si>
  <si>
    <t>ที่</t>
  </si>
  <si>
    <t>เงินอุดหนุนทั่วไปกำหนดวัตถุประสงค์สำหรับสนับสนุนการถ่ายโอนบุคลากร -ค่าจ้างลูกจ้างประจำสถานีสูบน้ำ</t>
  </si>
  <si>
    <t>หน้า : 1/1</t>
  </si>
  <si>
    <t>ข้อมูล ณ วันที่ 31/1/2562</t>
  </si>
  <si>
    <t>งบทดลอง</t>
  </si>
  <si>
    <t>ปีงบประมาณ 2562</t>
  </si>
  <si>
    <t>ณ วันที่ 31 มกราคม 2562</t>
  </si>
  <si>
    <t>เงินฝาก-ออมทรัพย์/เผื่อเรียก(020036067241)</t>
  </si>
  <si>
    <t xml:space="preserve">11012001  </t>
  </si>
  <si>
    <t>เงินฝาก-ออมทรัพย์/เผื่อเรียก(020058473768)</t>
  </si>
  <si>
    <t>เงินฝาก-ออมทรัพย์/เผื่อเรียก(112-2-62645-1)</t>
  </si>
  <si>
    <t>เงินฝาก-ออมทรัพย์/เผื่อเรียก(112-8-05772-7)</t>
  </si>
  <si>
    <t>เงินฝาก-ออมทรัพย์/เผื่อเรียก(335-0-10723-0)</t>
  </si>
  <si>
    <t>เงินฝาก-ออมทรัพย์/เผื่อเรียก(980-9-70558-1)</t>
  </si>
  <si>
    <t>เงินฝาก-กระแสรายวัน(3076061852)</t>
  </si>
  <si>
    <t xml:space="preserve">11012003  </t>
  </si>
  <si>
    <t>เงินฝาก-กระแสรายวัน(986-5-99411-9)</t>
  </si>
  <si>
    <t xml:space="preserve">11041000  </t>
  </si>
  <si>
    <t>รายได้จากรัฐบาลค้างรับ</t>
  </si>
  <si>
    <t xml:space="preserve">11042000  </t>
  </si>
  <si>
    <t xml:space="preserve">11043001  </t>
  </si>
  <si>
    <t>ลูกหนี้เงินทุนโครงการเศรษฐกิจชุมชน</t>
  </si>
  <si>
    <t xml:space="preserve">11045000  </t>
  </si>
  <si>
    <t>รายจ่ายค้างจ่าย</t>
  </si>
  <si>
    <t xml:space="preserve">21010000  </t>
  </si>
  <si>
    <t>เงินรับฝากภาษีหัก ณ ที่จ่าย</t>
  </si>
  <si>
    <t xml:space="preserve">21040001  </t>
  </si>
  <si>
    <t>เงินรับฝากประกันสัญญา</t>
  </si>
  <si>
    <t xml:space="preserve">21040008  </t>
  </si>
  <si>
    <t>เงินรับฝากประกันสัญญาเช่าทรัพย์สิน</t>
  </si>
  <si>
    <t xml:space="preserve">21040009  </t>
  </si>
  <si>
    <t>เงินรับฝากประกันสังคม</t>
  </si>
  <si>
    <t xml:space="preserve">21040013  </t>
  </si>
  <si>
    <t>เงินรับฝากเงินทุนโครงการเศรษฐกิจชุมชน</t>
  </si>
  <si>
    <t xml:space="preserve">21040016  </t>
  </si>
  <si>
    <t>เงินรับฝากอื่นๆ ค่ากระแสไฟฟ้าสถานีสูบน้ำด้วยไฟฟ้า (ส่วนของเกษตร)</t>
  </si>
  <si>
    <t xml:space="preserve">21040099  </t>
  </si>
  <si>
    <t>เงินรับฝากอื่นๆ เงินรับฝากอื่น ๆ รอการปรับปรุง</t>
  </si>
  <si>
    <t xml:space="preserve">31000000  </t>
  </si>
  <si>
    <t>เงินทุนสำรองเงินสะสม</t>
  </si>
  <si>
    <t xml:space="preserve">32000000  </t>
  </si>
  <si>
    <t>ภาษีโรงเรือนและที่ดิน</t>
  </si>
  <si>
    <t xml:space="preserve">41100001  </t>
  </si>
  <si>
    <t>ภาษีบำรุงท้องที่</t>
  </si>
  <si>
    <t xml:space="preserve">41100002  </t>
  </si>
  <si>
    <t>ภาษีป้าย</t>
  </si>
  <si>
    <t xml:space="preserve">41100003  </t>
  </si>
  <si>
    <t>ค่าธรรมเนียมในการออกหนังสือรับรองการแจ้งสถานที่จำหน่ายอาหารหรือสะสมอาหาร</t>
  </si>
  <si>
    <t xml:space="preserve">41210010  </t>
  </si>
  <si>
    <t>ค่าธรรมเนียมเกี่ยวกับทะเบียนพาณิชย์</t>
  </si>
  <si>
    <t xml:space="preserve">41210029  </t>
  </si>
  <si>
    <t>ค่าธรรมเนียมกำจัดขยะมูลฝอย</t>
  </si>
  <si>
    <t xml:space="preserve">41210030  </t>
  </si>
  <si>
    <t>ค่าธรรมเนียมอื่น ๆ</t>
  </si>
  <si>
    <t xml:space="preserve">41219999  </t>
  </si>
  <si>
    <t>ค่าปรับผู้กระทำผิดกฎหมายจราจรทางบก</t>
  </si>
  <si>
    <t xml:space="preserve">41220002  </t>
  </si>
  <si>
    <t>ค่าใบอนุญาตประกอบการค้าสำหรับกิจการที่เป็นอันตรายต่อสุขภาพ</t>
  </si>
  <si>
    <t xml:space="preserve">41230003  </t>
  </si>
  <si>
    <t>ค่าเช่าหรือบริการสถานที่</t>
  </si>
  <si>
    <t xml:space="preserve">41300002  </t>
  </si>
  <si>
    <t>ดอกเบี้ย</t>
  </si>
  <si>
    <t xml:space="preserve">41300003  </t>
  </si>
  <si>
    <t>ค่าขายแบบแปลน</t>
  </si>
  <si>
    <t xml:space="preserve">41500004  </t>
  </si>
  <si>
    <t>รายได้เบ็ดเตล็ดอื่นๆ</t>
  </si>
  <si>
    <t xml:space="preserve">41599999  </t>
  </si>
  <si>
    <t>ภาษีและค่าธรรมเนียมรถยนต์และล้อเลื่อน</t>
  </si>
  <si>
    <t xml:space="preserve">42100001  </t>
  </si>
  <si>
    <t>ภาษีมูลค่าเพิ่มตาม พ.ร.บ. กำหนดแผนฯ</t>
  </si>
  <si>
    <t xml:space="preserve">42100002  </t>
  </si>
  <si>
    <t>ภาษีมูลค่าเพิ่มตาม พ.ร.บ. จัดสรรรายได้ฯ</t>
  </si>
  <si>
    <t xml:space="preserve">42100004  </t>
  </si>
  <si>
    <t>ภาษีสรรพสามิต</t>
  </si>
  <si>
    <t xml:space="preserve">42100007  </t>
  </si>
  <si>
    <t>ค่าภาคหลวงแร่</t>
  </si>
  <si>
    <t xml:space="preserve">42100012  </t>
  </si>
  <si>
    <t>ค่าภาคหลวงปิโตรเลียม</t>
  </si>
  <si>
    <t xml:space="preserve">42100013  </t>
  </si>
  <si>
    <t>ค่าธรรมเนียมจดทะเบียนสิทธิและนิติกรรมตามประมวลกฎหมายที่ดิน</t>
  </si>
  <si>
    <t xml:space="preserve">42100015  </t>
  </si>
  <si>
    <t>เงินอุดหนุนทั่วไป สำหรับดำเนินการตามอำนาจหน้าที่และภารกิจถ่ายโอนเลือกทำ</t>
  </si>
  <si>
    <t xml:space="preserve">43100002  </t>
  </si>
  <si>
    <t>เงินอุดหนุนระบุวัตถุประสงค์/เฉพาะกิจจากกรมส่งเสริมการปกครองท้องถิ่น</t>
  </si>
  <si>
    <t xml:space="preserve">44100001  </t>
  </si>
  <si>
    <t>งบกลาง</t>
  </si>
  <si>
    <t xml:space="preserve">51100000  </t>
  </si>
  <si>
    <t>เงินเดือน (ฝ่ายการเมือง)</t>
  </si>
  <si>
    <t xml:space="preserve">52100000  </t>
  </si>
  <si>
    <t>เงินเดือน (ฝ่ายประจำ)</t>
  </si>
  <si>
    <t xml:space="preserve">52200000  </t>
  </si>
  <si>
    <t>ค่าตอบแทน</t>
  </si>
  <si>
    <t xml:space="preserve">53100000  </t>
  </si>
  <si>
    <t>ค่าใช้สอย</t>
  </si>
  <si>
    <t xml:space="preserve">53200000  </t>
  </si>
  <si>
    <t>ค่าวัสดุ</t>
  </si>
  <si>
    <t xml:space="preserve">53300000  </t>
  </si>
  <si>
    <t>ค่าสาธารณูปโภค</t>
  </si>
  <si>
    <t xml:space="preserve">53400000  </t>
  </si>
  <si>
    <t>ค่าครุภัณฑ์</t>
  </si>
  <si>
    <t xml:space="preserve">54100000  </t>
  </si>
  <si>
    <t>ค่าที่ดินและสิ่งก่อสร้าง</t>
  </si>
  <si>
    <t xml:space="preserve">54200000  </t>
  </si>
  <si>
    <t>เงินอุดหนุน</t>
  </si>
  <si>
    <t xml:space="preserve">56100000  </t>
  </si>
  <si>
    <t>รายงานรับ-จ่ายเงิน</t>
  </si>
  <si>
    <t>ปีงบประมาณ 2562 ประจำเดือน มกราคม</t>
  </si>
  <si>
    <t>จนถึงปัจจุบัน</t>
  </si>
  <si>
    <t>จำนวนเงิน</t>
  </si>
  <si>
    <t>ประมาณการ
(บาท)</t>
  </si>
  <si>
    <t>เงินอุดหนุนระบุวัตถุประสงค์/เฉพาะกิจ (บาท)</t>
  </si>
  <si>
    <t>รวม
(บาท)</t>
  </si>
  <si>
    <t>เกิดขึ้นจริง
(บาท)</t>
  </si>
  <si>
    <t/>
  </si>
  <si>
    <t>เดือนนี้ที่เกิดขึ้นจริง</t>
  </si>
  <si>
    <t>ยอดยกมา</t>
  </si>
  <si>
    <t>85,578,876.88</t>
  </si>
  <si>
    <t>รายรับ (หมายเหตุ 1)</t>
  </si>
  <si>
    <t xml:space="preserve">          </t>
  </si>
  <si>
    <t>932,000.00</t>
  </si>
  <si>
    <t>0.00</t>
  </si>
  <si>
    <t>286,167.00</t>
  </si>
  <si>
    <t>หมวดภาษีอากร</t>
  </si>
  <si>
    <t xml:space="preserve"> 41100000  </t>
  </si>
  <si>
    <t>279,711.00</t>
  </si>
  <si>
    <t>672,800.00</t>
  </si>
  <si>
    <t>182,176.00</t>
  </si>
  <si>
    <t xml:space="preserve"> 41200000  </t>
  </si>
  <si>
    <t>56,462.00</t>
  </si>
  <si>
    <t>642,000.00</t>
  </si>
  <si>
    <t>221,603.14</t>
  </si>
  <si>
    <t>หมวดรายได้จากทรัพย์สิน</t>
  </si>
  <si>
    <t xml:space="preserve"> 41300000  </t>
  </si>
  <si>
    <t>103,603.14</t>
  </si>
  <si>
    <t>135,000.00</t>
  </si>
  <si>
    <t>11,000.00</t>
  </si>
  <si>
    <t xml:space="preserve"> 41500000  </t>
  </si>
  <si>
    <t>3,000.00</t>
  </si>
  <si>
    <t>26,259,000.00</t>
  </si>
  <si>
    <t>9,702,948.88</t>
  </si>
  <si>
    <t>หมวดภาษีจัดสรร</t>
  </si>
  <si>
    <t xml:space="preserve"> 42100000  </t>
  </si>
  <si>
    <t>2,383,483.29</t>
  </si>
  <si>
    <t>41,000,000.00</t>
  </si>
  <si>
    <t>27,859,598.83</t>
  </si>
  <si>
    <t>หมวดเงินอุดหนุนทั่วไป</t>
  </si>
  <si>
    <t xml:space="preserve"> 43100000  </t>
  </si>
  <si>
    <t>12,221,724.00</t>
  </si>
  <si>
    <t>69,640,800.00</t>
  </si>
  <si>
    <t>38,263,493.85</t>
  </si>
  <si>
    <t>15,047,983.43</t>
  </si>
  <si>
    <t>169,420.00</t>
  </si>
  <si>
    <t>90,840.00</t>
  </si>
  <si>
    <t>หมวดเงินอุดหนุนระบุวัตถุประสงค์/เฉพาะกิจ</t>
  </si>
  <si>
    <t xml:space="preserve"> 44100000  </t>
  </si>
  <si>
    <t>45,420.00</t>
  </si>
  <si>
    <t>69,810,220.00</t>
  </si>
  <si>
    <t>38,354,333.85</t>
  </si>
  <si>
    <t>15,093,403.43</t>
  </si>
  <si>
    <t>3,076,834.00</t>
  </si>
  <si>
    <t xml:space="preserve"> 11041000  </t>
  </si>
  <si>
    <t>760,254.00</t>
  </si>
  <si>
    <t>28,800.00</t>
  </si>
  <si>
    <t xml:space="preserve"> 11042000  </t>
  </si>
  <si>
    <t>48,000.00</t>
  </si>
  <si>
    <t xml:space="preserve"> 11045000  </t>
  </si>
  <si>
    <t>2,500.00</t>
  </si>
  <si>
    <t>สินทรัพย์หมุนเวียนอื่น</t>
  </si>
  <si>
    <t xml:space="preserve"> 11069999  </t>
  </si>
  <si>
    <t>15,140.00</t>
  </si>
  <si>
    <t>ลูกหนี้เงินสะสม</t>
  </si>
  <si>
    <t xml:space="preserve"> 19040000  </t>
  </si>
  <si>
    <t>21,031.56</t>
  </si>
  <si>
    <t xml:space="preserve"> 21040001  </t>
  </si>
  <si>
    <t>5,853.19</t>
  </si>
  <si>
    <t>44,952.50</t>
  </si>
  <si>
    <t xml:space="preserve"> 21040008  </t>
  </si>
  <si>
    <t>16,850.00</t>
  </si>
  <si>
    <t>11,650.00</t>
  </si>
  <si>
    <t xml:space="preserve"> 21040009  </t>
  </si>
  <si>
    <t>14,179.95</t>
  </si>
  <si>
    <t>เงินรับฝากประกันสัญญาเช่าอื่น ๆ</t>
  </si>
  <si>
    <t xml:space="preserve"> 21040010  </t>
  </si>
  <si>
    <t>52,416.00</t>
  </si>
  <si>
    <t xml:space="preserve"> 21040013  </t>
  </si>
  <si>
    <t>13,104.00</t>
  </si>
  <si>
    <t>1,411,616.00</t>
  </si>
  <si>
    <t>เงินรับฝากค่าใช้จ่ายอื่น</t>
  </si>
  <si>
    <t xml:space="preserve"> 21040015  </t>
  </si>
  <si>
    <t>354,754.00</t>
  </si>
  <si>
    <t>657.00</t>
  </si>
  <si>
    <t xml:space="preserve"> 21040016  </t>
  </si>
  <si>
    <t>234,873.67</t>
  </si>
  <si>
    <t>เงินรับฝากอื่น ๆ</t>
  </si>
  <si>
    <t xml:space="preserve"> 21040099  </t>
  </si>
  <si>
    <t>67,866.74</t>
  </si>
  <si>
    <t xml:space="preserve"> 29010000  </t>
  </si>
  <si>
    <t>396,005.21</t>
  </si>
  <si>
    <t xml:space="preserve"> 31000000  </t>
  </si>
  <si>
    <t>5,373,795.89</t>
  </si>
  <si>
    <t>1,218,681.93</t>
  </si>
  <si>
    <t>43,728,129.74</t>
  </si>
  <si>
    <t>รวมรายรับ</t>
  </si>
  <si>
    <t>16,312,085.36</t>
  </si>
  <si>
    <t>รายจ่าย</t>
  </si>
  <si>
    <t>25,897,995.00</t>
  </si>
  <si>
    <t>8,339,740.00</t>
  </si>
  <si>
    <t xml:space="preserve"> 51100000  </t>
  </si>
  <si>
    <t>2,044,408.00</t>
  </si>
  <si>
    <t>4,052,520.00</t>
  </si>
  <si>
    <t>1,343,040.00</t>
  </si>
  <si>
    <t xml:space="preserve"> 52100000  </t>
  </si>
  <si>
    <t>330,090.00</t>
  </si>
  <si>
    <t>12,500,004.00</t>
  </si>
  <si>
    <t>138,720.00</t>
  </si>
  <si>
    <t>12,638,724.00</t>
  </si>
  <si>
    <t>3,698,480.00</t>
  </si>
  <si>
    <t xml:space="preserve"> 52200000  </t>
  </si>
  <si>
    <t>924,620.00</t>
  </si>
  <si>
    <t>1,513,000.00</t>
  </si>
  <si>
    <t>103,100.00</t>
  </si>
  <si>
    <t xml:space="preserve"> 53100000  </t>
  </si>
  <si>
    <t>46,000.00</t>
  </si>
  <si>
    <t>8,410,840.00</t>
  </si>
  <si>
    <t>1,425,256.26</t>
  </si>
  <si>
    <t xml:space="preserve"> 53200000  </t>
  </si>
  <si>
    <t>569,290.72</t>
  </si>
  <si>
    <t>3,360,541.00</t>
  </si>
  <si>
    <t>479,943.32</t>
  </si>
  <si>
    <t xml:space="preserve"> 53300000  </t>
  </si>
  <si>
    <t>180,340.28</t>
  </si>
  <si>
    <t>2,530,000.00</t>
  </si>
  <si>
    <t>1,120,342.48</t>
  </si>
  <si>
    <t xml:space="preserve"> 53400000  </t>
  </si>
  <si>
    <t>298,602.70</t>
  </si>
  <si>
    <t>3,375,900.00</t>
  </si>
  <si>
    <t>30,700.00</t>
  </si>
  <si>
    <t>3,406,600.00</t>
  </si>
  <si>
    <t>7,500.00</t>
  </si>
  <si>
    <t xml:space="preserve"> 54100000  </t>
  </si>
  <si>
    <t>4,122,000.00</t>
  </si>
  <si>
    <t>179,958.00</t>
  </si>
  <si>
    <t xml:space="preserve"> 54200000  </t>
  </si>
  <si>
    <t>20,000.00</t>
  </si>
  <si>
    <t>รายจ่ายอื่น</t>
  </si>
  <si>
    <t xml:space="preserve"> 55100000  </t>
  </si>
  <si>
    <t>3,858,000.00</t>
  </si>
  <si>
    <t>1,584,000.00</t>
  </si>
  <si>
    <t xml:space="preserve"> 56100000  </t>
  </si>
  <si>
    <t>18,281,360.06</t>
  </si>
  <si>
    <t>4,580,809.70</t>
  </si>
  <si>
    <t>3,083,150.00</t>
  </si>
  <si>
    <t>758,670.00</t>
  </si>
  <si>
    <t>243,000.00</t>
  </si>
  <si>
    <t>641,533.70</t>
  </si>
  <si>
    <t xml:space="preserve"> 21010000  </t>
  </si>
  <si>
    <t>11,600.00</t>
  </si>
  <si>
    <t>ฎีกาค้างจ่าย</t>
  </si>
  <si>
    <t xml:space="preserve"> 21020000  </t>
  </si>
  <si>
    <t>25,253.16</t>
  </si>
  <si>
    <t>6,425.10</t>
  </si>
  <si>
    <t>10,965.00</t>
  </si>
  <si>
    <t>เงินรับฝากประกันซอง</t>
  </si>
  <si>
    <t xml:space="preserve"> 21040007  </t>
  </si>
  <si>
    <t>94,815.00</t>
  </si>
  <si>
    <t>20,350.00</t>
  </si>
  <si>
    <t>16,455.00</t>
  </si>
  <si>
    <t>39,312.00</t>
  </si>
  <si>
    <t>13,288.00</t>
  </si>
  <si>
    <t>232,848.94</t>
  </si>
  <si>
    <t>68,221.15</t>
  </si>
  <si>
    <t>733,753.47</t>
  </si>
  <si>
    <t>6,588,762.22</t>
  </si>
  <si>
    <t>1,241,708.25</t>
  </si>
  <si>
    <t>24,870,122.28</t>
  </si>
  <si>
    <t>รวมรายจ่าย</t>
  </si>
  <si>
    <t>5,822,517.95</t>
  </si>
  <si>
    <t>18,858,007.46</t>
  </si>
  <si>
    <t>รายรับสูงกว่า (ต่ำกว่า) รายจ่าย</t>
  </si>
  <si>
    <t>10,489,567.41</t>
  </si>
  <si>
    <t>96,068,444.29</t>
  </si>
  <si>
    <t>ยอดยกไป</t>
  </si>
  <si>
    <t xml:space="preserve"> ณ วันที่  31 มกราคม 2562</t>
  </si>
  <si>
    <t xml:space="preserve">          (2)ค่าธรรมเนียมสถานที่จำหน่ายอาหารหรือสะสมอาหาร</t>
  </si>
  <si>
    <t>41210010</t>
  </si>
  <si>
    <t xml:space="preserve">         (3)ภาษีสรรพสามิต</t>
  </si>
  <si>
    <t xml:space="preserve">         (4)ภาษีอากรภาคหลวงแร่</t>
  </si>
  <si>
    <t xml:space="preserve">         (5)ภาษีอากรภาคหลวงปิโตเลียม</t>
  </si>
  <si>
    <t xml:space="preserve">         (6)ค่าธรรมเนียมจดทะเบียนสิทธิและนิติกรรมที่ดิน</t>
  </si>
  <si>
    <t xml:space="preserve">         (7)ค่าภาษีธุรกิจเฉพาะ</t>
  </si>
  <si>
    <t xml:space="preserve">         (8)ภาษีและค่าธรรมเนียมล้อเลื่อน</t>
  </si>
  <si>
    <t xml:space="preserve">      -อุดหนุนทั่วไปสำหรับดำเนินการตามอำนาจหน้าที่ฯ = 10,755,032</t>
  </si>
  <si>
    <t xml:space="preserve">      -อุดหนุนทั่วไป-เบี้ยยังชีพผู้สูงอายุ =7,584,800</t>
  </si>
  <si>
    <t xml:space="preserve">      -อุดหนุนทั่วไป-เบี้ยยังชีพผู้พิการ = 3,004,800</t>
  </si>
  <si>
    <t xml:space="preserve">      -อุดหนุนทั่วไป-เบี้ยยังชีพผู้ป่วยเอดส์ =35,000</t>
  </si>
  <si>
    <t xml:space="preserve">      -อุดหนุนทั่วไป- สื่อการเรียนการสอน =  326,400</t>
  </si>
  <si>
    <t xml:space="preserve">      -อุดหนุนทั่วไป-เงินเดือนครู ค่าตอบแทน ผช.ครู  =  1,182,750</t>
  </si>
  <si>
    <t xml:space="preserve">      -อุดหนุนทั่วไป- อาหารเสริม (นม) ศูนย์เด็กเล็ก  = 186,825</t>
  </si>
  <si>
    <t xml:space="preserve">      -อุดหนุนทั่วไป- อาหารกลางวัน ศูนย์เด็กเล็ก =  483,600</t>
  </si>
  <si>
    <t xml:space="preserve">      -อุดหนุนทั่วไป- อาหารเสริม (นม) โรงเรียน =  762,161</t>
  </si>
  <si>
    <t xml:space="preserve">      -อุดหนุนทั่วไป- อาหารกลางวัน โรงเรียน = 1,591,000</t>
  </si>
  <si>
    <t xml:space="preserve">      -อุดหนุนสาธารณสุข=  360,000</t>
  </si>
  <si>
    <t xml:space="preserve">      -อุดหนุนโครงการสัตว์ปลอดโรค คนปลอดภัยฯ=  </t>
  </si>
  <si>
    <t xml:space="preserve">      -อุดหนุนทั่วไป-ค่ากระแสไฟฟ้าสถานีสูบน้ำ= 1,587,230.83</t>
  </si>
  <si>
    <t>ณ วันที่   31  มกราคม   2562</t>
  </si>
  <si>
    <t>ณ วันที่   31  มกราคม  2562</t>
  </si>
  <si>
    <t>เงินยืมสะสม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</si>
</sst>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[$-1041E]#,##0.00;\(#,##0.00\);&quot;-&quot;"/>
    <numFmt numFmtId="189" formatCode="[$-1041E]#,##0.00;\-#,##0.00"/>
  </numFmts>
  <fonts count="81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TH Krub"/>
      <family val="0"/>
    </font>
    <font>
      <b/>
      <sz val="16"/>
      <name val="TH Krub"/>
      <family val="0"/>
    </font>
    <font>
      <b/>
      <sz val="14"/>
      <name val="TH Krub"/>
      <family val="0"/>
    </font>
    <font>
      <sz val="10"/>
      <name val="TH Krub"/>
      <family val="0"/>
    </font>
    <font>
      <b/>
      <u val="single"/>
      <sz val="14"/>
      <name val="TH Krub"/>
      <family val="0"/>
    </font>
    <font>
      <b/>
      <sz val="15"/>
      <name val="TH Krub"/>
      <family val="0"/>
    </font>
    <font>
      <sz val="16"/>
      <name val="TH Krub"/>
      <family val="0"/>
    </font>
    <font>
      <b/>
      <sz val="18"/>
      <name val="TH Krub"/>
      <family val="0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2"/>
      <name val="TH Krub"/>
      <family val="0"/>
    </font>
    <font>
      <sz val="13"/>
      <name val="TH Krub"/>
      <family val="0"/>
    </font>
    <font>
      <sz val="10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Krub"/>
      <family val="0"/>
    </font>
    <font>
      <sz val="11"/>
      <name val="Tahoma"/>
      <family val="2"/>
    </font>
    <font>
      <sz val="16"/>
      <color indexed="8"/>
      <name val="TH Niramit AS"/>
      <family val="0"/>
    </font>
    <font>
      <sz val="11"/>
      <color indexed="8"/>
      <name val="TH SarabunPSK"/>
      <family val="2"/>
    </font>
    <font>
      <sz val="16"/>
      <color indexed="9"/>
      <name val="TH SarabunPSK"/>
      <family val="2"/>
    </font>
    <font>
      <sz val="8"/>
      <color indexed="8"/>
      <name val="Microsoft Sans Serif"/>
      <family val="0"/>
    </font>
    <font>
      <b/>
      <sz val="12"/>
      <color indexed="8"/>
      <name val="Microsoft Sans Serif"/>
      <family val="0"/>
    </font>
    <font>
      <sz val="12"/>
      <color indexed="8"/>
      <name val="Microsoft Sans Serif"/>
      <family val="0"/>
    </font>
    <font>
      <sz val="10"/>
      <color indexed="8"/>
      <name val="Microsoft Sans Serif"/>
      <family val="0"/>
    </font>
    <font>
      <b/>
      <sz val="10"/>
      <color indexed="8"/>
      <name val="Microsoft Sans Serif"/>
      <family val="0"/>
    </font>
    <font>
      <b/>
      <sz val="8"/>
      <color indexed="8"/>
      <name val="Microsoft Sans Serif"/>
      <family val="0"/>
    </font>
    <font>
      <b/>
      <u val="single"/>
      <sz val="10"/>
      <color indexed="8"/>
      <name val="Microsoft Sans Serif"/>
      <family val="0"/>
    </font>
    <font>
      <b/>
      <sz val="10"/>
      <color indexed="18"/>
      <name val="Microsoft Sans Serif"/>
      <family val="0"/>
    </font>
    <font>
      <b/>
      <sz val="10"/>
      <color indexed="17"/>
      <name val="Microsoft Sans Serif"/>
      <family val="0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H Krub"/>
      <family val="0"/>
    </font>
    <font>
      <sz val="11"/>
      <name val="Calibri"/>
      <family val="2"/>
    </font>
    <font>
      <sz val="16"/>
      <color theme="1"/>
      <name val="TH Niramit AS"/>
      <family val="0"/>
    </font>
    <font>
      <sz val="11"/>
      <color theme="1"/>
      <name val="TH SarabunPSK"/>
      <family val="2"/>
    </font>
    <font>
      <sz val="16"/>
      <color theme="0"/>
      <name val="TH SarabunPSK"/>
      <family val="2"/>
    </font>
    <font>
      <sz val="8"/>
      <color rgb="FF000000"/>
      <name val="Microsoft Sans Serif"/>
      <family val="0"/>
    </font>
    <font>
      <b/>
      <sz val="12"/>
      <color rgb="FF000000"/>
      <name val="Microsoft Sans Serif"/>
      <family val="0"/>
    </font>
    <font>
      <sz val="12"/>
      <color rgb="FF000000"/>
      <name val="Microsoft Sans Serif"/>
      <family val="0"/>
    </font>
    <font>
      <sz val="10"/>
      <color rgb="FF000000"/>
      <name val="Microsoft Sans Serif"/>
      <family val="0"/>
    </font>
    <font>
      <b/>
      <sz val="10"/>
      <color rgb="FF000000"/>
      <name val="Microsoft Sans Serif"/>
      <family val="0"/>
    </font>
    <font>
      <b/>
      <sz val="8"/>
      <color rgb="FF000000"/>
      <name val="Microsoft Sans Serif"/>
      <family val="0"/>
    </font>
    <font>
      <b/>
      <u val="single"/>
      <sz val="10"/>
      <color rgb="FF000000"/>
      <name val="Microsoft Sans Serif"/>
      <family val="0"/>
    </font>
    <font>
      <b/>
      <sz val="10"/>
      <color rgb="FF00008B"/>
      <name val="Microsoft Sans Serif"/>
      <family val="0"/>
    </font>
    <font>
      <b/>
      <sz val="10"/>
      <color rgb="FF006400"/>
      <name val="Microsoft Sans Se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3D3D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</border>
    <border>
      <left/>
      <right style="thin">
        <color rgb="FFA9A9A9"/>
      </right>
      <top style="thin">
        <color rgb="FFA9A9A9"/>
      </top>
      <bottom style="thin">
        <color rgb="FFA9A9A9"/>
      </bottom>
    </border>
    <border>
      <left/>
      <right/>
      <top style="thin">
        <color rgb="FFA9A9A9"/>
      </top>
      <bottom style="thin">
        <color rgb="FFA9A9A9"/>
      </bottom>
    </border>
    <border>
      <left style="thin">
        <color rgb="FFA9A9A9"/>
      </left>
      <right style="thin">
        <color rgb="FFA9A9A9"/>
      </right>
      <top/>
      <bottom style="thin">
        <color rgb="FFA9A9A9"/>
      </bottom>
    </border>
    <border>
      <left/>
      <right/>
      <top/>
      <bottom style="thin">
        <color rgb="FFA9A9A9"/>
      </bottom>
    </border>
    <border>
      <left/>
      <right style="thin">
        <color rgb="FFA9A9A9"/>
      </right>
      <top/>
      <bottom style="thin">
        <color rgb="FFA9A9A9"/>
      </bottom>
    </border>
    <border>
      <left style="thin">
        <color rgb="FFA9A9A9"/>
      </left>
      <right style="thin">
        <color rgb="FFA9A9A9"/>
      </right>
      <top style="thin">
        <color rgb="FFA9A9A9"/>
      </top>
      <bottom/>
    </border>
    <border>
      <left/>
      <right/>
      <top style="thin">
        <color rgb="FFA9A9A9"/>
      </top>
      <bottom/>
    </border>
    <border>
      <left/>
      <right style="thin">
        <color rgb="FFA9A9A9"/>
      </right>
      <top style="thin">
        <color rgb="FFA9A9A9"/>
      </top>
      <bottom/>
    </border>
    <border>
      <left style="thin">
        <color rgb="FFA9A9A9"/>
      </left>
      <right style="thin">
        <color rgb="FFA9A9A9"/>
      </right>
      <top style="thin">
        <color rgb="FFA9A9A9"/>
      </top>
      <bottom style="thick">
        <color rgb="FFA9A9A9"/>
      </bottom>
    </border>
    <border>
      <left/>
      <right/>
      <top style="thin">
        <color rgb="FFA9A9A9"/>
      </top>
      <bottom style="thick">
        <color rgb="FFA9A9A9"/>
      </bottom>
    </border>
    <border>
      <left/>
      <right style="thin">
        <color rgb="FFA9A9A9"/>
      </right>
      <top style="thin">
        <color rgb="FFA9A9A9"/>
      </top>
      <bottom style="thick">
        <color rgb="FFA9A9A9"/>
      </bottom>
    </border>
    <border>
      <left style="thin">
        <color rgb="FFA9A9A9"/>
      </left>
      <right/>
      <top style="thin">
        <color rgb="FFA9A9A9"/>
      </top>
      <bottom style="thin">
        <color rgb="FFA9A9A9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0">
      <alignment/>
      <protection/>
    </xf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1" borderId="2" applyNumberFormat="0" applyAlignment="0" applyProtection="0"/>
    <xf numFmtId="0" fontId="57" fillId="0" borderId="3" applyNumberFormat="0" applyFill="0" applyAlignment="0" applyProtection="0"/>
    <xf numFmtId="0" fontId="58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9" fillId="23" borderId="1" applyNumberFormat="0" applyAlignment="0" applyProtection="0"/>
    <xf numFmtId="0" fontId="60" fillId="24" borderId="0" applyNumberFormat="0" applyBorder="0" applyAlignment="0" applyProtection="0"/>
    <xf numFmtId="9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3" fillId="20" borderId="5" applyNumberFormat="0" applyAlignment="0" applyProtection="0"/>
    <xf numFmtId="0" fontId="0" fillId="32" borderId="6" applyNumberFormat="0" applyFont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" fillId="0" borderId="0" xfId="47" applyFont="1" applyAlignment="1">
      <alignment/>
      <protection/>
    </xf>
    <xf numFmtId="0" fontId="7" fillId="0" borderId="0" xfId="46" applyFont="1">
      <alignment/>
      <protection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7" fillId="0" borderId="0" xfId="0" applyFont="1" applyAlignment="1">
      <alignment horizontal="center"/>
    </xf>
    <xf numFmtId="0" fontId="69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0" xfId="46" applyFont="1" applyFill="1" applyBorder="1" applyAlignment="1">
      <alignment horizontal="center"/>
      <protection/>
    </xf>
    <xf numFmtId="0" fontId="6" fillId="0" borderId="11" xfId="46" applyFont="1" applyFill="1" applyBorder="1" applyAlignment="1">
      <alignment horizontal="center"/>
      <protection/>
    </xf>
    <xf numFmtId="0" fontId="6" fillId="0" borderId="12" xfId="46" applyFont="1" applyFill="1" applyBorder="1" applyAlignment="1">
      <alignment horizontal="center"/>
      <protection/>
    </xf>
    <xf numFmtId="0" fontId="8" fillId="0" borderId="13" xfId="46" applyFont="1" applyFill="1" applyBorder="1">
      <alignment/>
      <protection/>
    </xf>
    <xf numFmtId="0" fontId="4" fillId="0" borderId="14" xfId="46" applyFont="1" applyFill="1" applyBorder="1">
      <alignment/>
      <protection/>
    </xf>
    <xf numFmtId="0" fontId="6" fillId="0" borderId="13" xfId="46" applyFont="1" applyFill="1" applyBorder="1" applyAlignment="1">
      <alignment horizontal="left" vertical="center"/>
      <protection/>
    </xf>
    <xf numFmtId="49" fontId="4" fillId="0" borderId="11" xfId="46" applyNumberFormat="1" applyFont="1" applyFill="1" applyBorder="1" applyAlignment="1">
      <alignment horizontal="center"/>
      <protection/>
    </xf>
    <xf numFmtId="0" fontId="4" fillId="0" borderId="13" xfId="46" applyFont="1" applyFill="1" applyBorder="1">
      <alignment/>
      <protection/>
    </xf>
    <xf numFmtId="187" fontId="4" fillId="0" borderId="14" xfId="39" applyNumberFormat="1" applyFont="1" applyFill="1" applyBorder="1" applyAlignment="1">
      <alignment/>
    </xf>
    <xf numFmtId="0" fontId="6" fillId="0" borderId="13" xfId="46" applyFont="1" applyFill="1" applyBorder="1" applyAlignment="1">
      <alignment horizontal="center"/>
      <protection/>
    </xf>
    <xf numFmtId="3" fontId="6" fillId="0" borderId="15" xfId="46" applyNumberFormat="1" applyFont="1" applyFill="1" applyBorder="1">
      <alignment/>
      <protection/>
    </xf>
    <xf numFmtId="0" fontId="4" fillId="0" borderId="14" xfId="46" applyFont="1" applyFill="1" applyBorder="1" applyAlignment="1">
      <alignment horizontal="center"/>
      <protection/>
    </xf>
    <xf numFmtId="3" fontId="4" fillId="0" borderId="14" xfId="46" applyNumberFormat="1" applyFont="1" applyFill="1" applyBorder="1">
      <alignment/>
      <protection/>
    </xf>
    <xf numFmtId="3" fontId="6" fillId="0" borderId="15" xfId="46" applyNumberFormat="1" applyFont="1" applyFill="1" applyBorder="1" applyAlignment="1">
      <alignment horizontal="right"/>
      <protection/>
    </xf>
    <xf numFmtId="0" fontId="8" fillId="0" borderId="13" xfId="46" applyFont="1" applyFill="1" applyBorder="1" applyAlignment="1">
      <alignment horizontal="left"/>
      <protection/>
    </xf>
    <xf numFmtId="3" fontId="6" fillId="0" borderId="14" xfId="46" applyNumberFormat="1" applyFont="1" applyFill="1" applyBorder="1">
      <alignment/>
      <protection/>
    </xf>
    <xf numFmtId="0" fontId="4" fillId="0" borderId="11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6" fillId="0" borderId="12" xfId="46" applyFont="1" applyFill="1" applyBorder="1">
      <alignment/>
      <protection/>
    </xf>
    <xf numFmtId="0" fontId="6" fillId="0" borderId="16" xfId="46" applyFont="1" applyFill="1" applyBorder="1" applyAlignment="1">
      <alignment horizontal="center"/>
      <protection/>
    </xf>
    <xf numFmtId="0" fontId="6" fillId="0" borderId="14" xfId="46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3" fontId="10" fillId="0" borderId="0" xfId="37" applyFont="1" applyAlignment="1">
      <alignment/>
    </xf>
    <xf numFmtId="0" fontId="5" fillId="0" borderId="17" xfId="0" applyFont="1" applyBorder="1" applyAlignment="1">
      <alignment horizontal="center"/>
    </xf>
    <xf numFmtId="43" fontId="5" fillId="0" borderId="17" xfId="37" applyFont="1" applyBorder="1" applyAlignment="1">
      <alignment horizontal="center"/>
    </xf>
    <xf numFmtId="4" fontId="10" fillId="0" borderId="10" xfId="0" applyNumberFormat="1" applyFont="1" applyBorder="1" applyAlignment="1">
      <alignment/>
    </xf>
    <xf numFmtId="4" fontId="10" fillId="0" borderId="11" xfId="0" applyNumberFormat="1" applyFont="1" applyBorder="1" applyAlignment="1">
      <alignment/>
    </xf>
    <xf numFmtId="0" fontId="12" fillId="0" borderId="11" xfId="47" applyFont="1" applyBorder="1" applyAlignment="1">
      <alignment horizontal="center"/>
      <protection/>
    </xf>
    <xf numFmtId="4" fontId="12" fillId="0" borderId="11" xfId="47" applyNumberFormat="1" applyFont="1" applyBorder="1">
      <alignment/>
      <protection/>
    </xf>
    <xf numFmtId="0" fontId="14" fillId="0" borderId="0" xfId="47" applyFont="1" applyAlignment="1">
      <alignment horizontal="center"/>
      <protection/>
    </xf>
    <xf numFmtId="0" fontId="14" fillId="0" borderId="0" xfId="47" applyFont="1">
      <alignment/>
      <protection/>
    </xf>
    <xf numFmtId="0" fontId="13" fillId="0" borderId="10" xfId="47" applyFont="1" applyBorder="1" applyAlignment="1">
      <alignment horizontal="center"/>
      <protection/>
    </xf>
    <xf numFmtId="0" fontId="13" fillId="0" borderId="12" xfId="47" applyFont="1" applyBorder="1" applyAlignment="1">
      <alignment horizontal="center"/>
      <protection/>
    </xf>
    <xf numFmtId="43" fontId="12" fillId="0" borderId="11" xfId="37" applyFont="1" applyBorder="1" applyAlignment="1">
      <alignment/>
    </xf>
    <xf numFmtId="0" fontId="14" fillId="0" borderId="11" xfId="47" applyFont="1" applyBorder="1">
      <alignment/>
      <protection/>
    </xf>
    <xf numFmtId="0" fontId="14" fillId="0" borderId="12" xfId="47" applyFont="1" applyBorder="1">
      <alignment/>
      <protection/>
    </xf>
    <xf numFmtId="0" fontId="4" fillId="0" borderId="0" xfId="46" applyFont="1" applyFill="1" applyBorder="1" applyAlignment="1">
      <alignment horizontal="center"/>
      <protection/>
    </xf>
    <xf numFmtId="4" fontId="6" fillId="0" borderId="0" xfId="46" applyNumberFormat="1" applyFont="1" applyFill="1" applyBorder="1" applyAlignment="1">
      <alignment horizontal="center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10" fillId="0" borderId="18" xfId="37" applyFont="1" applyBorder="1" applyAlignment="1">
      <alignment horizontal="center"/>
    </xf>
    <xf numFmtId="43" fontId="10" fillId="0" borderId="18" xfId="37" applyFont="1" applyBorder="1" applyAlignment="1">
      <alignment/>
    </xf>
    <xf numFmtId="43" fontId="10" fillId="0" borderId="14" xfId="37" applyFont="1" applyBorder="1" applyAlignment="1">
      <alignment horizontal="center"/>
    </xf>
    <xf numFmtId="43" fontId="10" fillId="0" borderId="14" xfId="37" applyFont="1" applyBorder="1" applyAlignment="1">
      <alignment/>
    </xf>
    <xf numFmtId="43" fontId="10" fillId="0" borderId="19" xfId="37" applyFont="1" applyBorder="1" applyAlignment="1">
      <alignment horizontal="center"/>
    </xf>
    <xf numFmtId="4" fontId="5" fillId="0" borderId="20" xfId="0" applyNumberFormat="1" applyFont="1" applyBorder="1" applyAlignment="1">
      <alignment/>
    </xf>
    <xf numFmtId="0" fontId="14" fillId="0" borderId="0" xfId="47" applyFont="1" applyBorder="1">
      <alignment/>
      <protection/>
    </xf>
    <xf numFmtId="0" fontId="13" fillId="0" borderId="21" xfId="47" applyFont="1" applyBorder="1" applyAlignment="1">
      <alignment horizontal="center"/>
      <protection/>
    </xf>
    <xf numFmtId="0" fontId="15" fillId="0" borderId="13" xfId="46" applyFont="1" applyFill="1" applyBorder="1">
      <alignment/>
      <protection/>
    </xf>
    <xf numFmtId="3" fontId="6" fillId="0" borderId="17" xfId="46" applyNumberFormat="1" applyFont="1" applyFill="1" applyBorder="1">
      <alignment/>
      <protection/>
    </xf>
    <xf numFmtId="0" fontId="4" fillId="3" borderId="22" xfId="46" applyFont="1" applyFill="1" applyBorder="1" applyAlignment="1">
      <alignment horizontal="center"/>
      <protection/>
    </xf>
    <xf numFmtId="0" fontId="6" fillId="3" borderId="17" xfId="46" applyFont="1" applyFill="1" applyBorder="1" applyAlignment="1">
      <alignment horizontal="center"/>
      <protection/>
    </xf>
    <xf numFmtId="3" fontId="9" fillId="3" borderId="11" xfId="46" applyNumberFormat="1" applyFont="1" applyFill="1" applyBorder="1">
      <alignment/>
      <protection/>
    </xf>
    <xf numFmtId="0" fontId="8" fillId="0" borderId="10" xfId="46" applyFont="1" applyFill="1" applyBorder="1" applyAlignment="1">
      <alignment horizontal="left"/>
      <protection/>
    </xf>
    <xf numFmtId="3" fontId="6" fillId="0" borderId="10" xfId="46" applyNumberFormat="1" applyFont="1" applyFill="1" applyBorder="1">
      <alignment/>
      <protection/>
    </xf>
    <xf numFmtId="0" fontId="16" fillId="0" borderId="11" xfId="46" applyFont="1" applyFill="1" applyBorder="1" applyAlignment="1">
      <alignment horizontal="left"/>
      <protection/>
    </xf>
    <xf numFmtId="3" fontId="6" fillId="0" borderId="11" xfId="46" applyNumberFormat="1" applyFont="1" applyFill="1" applyBorder="1">
      <alignment/>
      <protection/>
    </xf>
    <xf numFmtId="0" fontId="15" fillId="0" borderId="11" xfId="46" applyFont="1" applyFill="1" applyBorder="1" applyAlignment="1">
      <alignment horizontal="left"/>
      <protection/>
    </xf>
    <xf numFmtId="0" fontId="10" fillId="0" borderId="2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43" fontId="10" fillId="0" borderId="19" xfId="37" applyFont="1" applyBorder="1" applyAlignment="1">
      <alignment/>
    </xf>
    <xf numFmtId="4" fontId="10" fillId="0" borderId="12" xfId="0" applyNumberFormat="1" applyFont="1" applyBorder="1" applyAlignment="1">
      <alignment/>
    </xf>
    <xf numFmtId="43" fontId="6" fillId="0" borderId="10" xfId="37" applyFont="1" applyFill="1" applyBorder="1" applyAlignment="1">
      <alignment horizontal="center"/>
    </xf>
    <xf numFmtId="43" fontId="6" fillId="0" borderId="12" xfId="37" applyFont="1" applyFill="1" applyBorder="1" applyAlignment="1">
      <alignment horizontal="center"/>
    </xf>
    <xf numFmtId="43" fontId="4" fillId="0" borderId="11" xfId="37" applyFont="1" applyFill="1" applyBorder="1" applyAlignment="1">
      <alignment/>
    </xf>
    <xf numFmtId="43" fontId="6" fillId="0" borderId="15" xfId="37" applyFont="1" applyFill="1" applyBorder="1" applyAlignment="1">
      <alignment/>
    </xf>
    <xf numFmtId="43" fontId="6" fillId="0" borderId="15" xfId="37" applyFont="1" applyFill="1" applyBorder="1" applyAlignment="1">
      <alignment horizontal="right"/>
    </xf>
    <xf numFmtId="43" fontId="6" fillId="0" borderId="11" xfId="37" applyFont="1" applyFill="1" applyBorder="1" applyAlignment="1">
      <alignment/>
    </xf>
    <xf numFmtId="43" fontId="6" fillId="0" borderId="0" xfId="37" applyFont="1" applyFill="1" applyBorder="1" applyAlignment="1">
      <alignment horizontal="center"/>
    </xf>
    <xf numFmtId="43" fontId="4" fillId="0" borderId="14" xfId="37" applyFont="1" applyFill="1" applyBorder="1" applyAlignment="1">
      <alignment/>
    </xf>
    <xf numFmtId="43" fontId="6" fillId="0" borderId="17" xfId="37" applyFont="1" applyFill="1" applyBorder="1" applyAlignment="1">
      <alignment/>
    </xf>
    <xf numFmtId="43" fontId="9" fillId="3" borderId="11" xfId="37" applyFont="1" applyFill="1" applyBorder="1" applyAlignment="1">
      <alignment/>
    </xf>
    <xf numFmtId="43" fontId="4" fillId="0" borderId="11" xfId="37" applyFont="1" applyFill="1" applyBorder="1" applyAlignment="1">
      <alignment horizontal="center"/>
    </xf>
    <xf numFmtId="43" fontId="6" fillId="0" borderId="17" xfId="37" applyFont="1" applyFill="1" applyBorder="1" applyAlignment="1">
      <alignment horizontal="center"/>
    </xf>
    <xf numFmtId="43" fontId="9" fillId="3" borderId="17" xfId="37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43" fontId="10" fillId="0" borderId="12" xfId="37" applyFont="1" applyBorder="1" applyAlignment="1">
      <alignment/>
    </xf>
    <xf numFmtId="0" fontId="70" fillId="0" borderId="0" xfId="0" applyFont="1" applyAlignment="1">
      <alignment/>
    </xf>
    <xf numFmtId="0" fontId="12" fillId="0" borderId="24" xfId="47" applyFont="1" applyBorder="1" applyAlignment="1">
      <alignment horizontal="center"/>
      <protection/>
    </xf>
    <xf numFmtId="0" fontId="12" fillId="0" borderId="12" xfId="47" applyFont="1" applyBorder="1" applyAlignment="1">
      <alignment horizontal="center"/>
      <protection/>
    </xf>
    <xf numFmtId="43" fontId="12" fillId="0" borderId="12" xfId="37" applyFont="1" applyBorder="1" applyAlignment="1">
      <alignment horizontal="center"/>
    </xf>
    <xf numFmtId="43" fontId="17" fillId="0" borderId="12" xfId="39" applyFont="1" applyBorder="1" applyAlignment="1">
      <alignment horizontal="center"/>
    </xf>
    <xf numFmtId="43" fontId="19" fillId="0" borderId="11" xfId="39" applyFont="1" applyBorder="1" applyAlignment="1">
      <alignment horizontal="center"/>
    </xf>
    <xf numFmtId="43" fontId="12" fillId="0" borderId="11" xfId="39" applyFont="1" applyBorder="1" applyAlignment="1">
      <alignment horizontal="center"/>
    </xf>
    <xf numFmtId="43" fontId="17" fillId="0" borderId="11" xfId="39" applyFont="1" applyBorder="1" applyAlignment="1">
      <alignment horizontal="center"/>
    </xf>
    <xf numFmtId="43" fontId="12" fillId="0" borderId="12" xfId="39" applyFont="1" applyBorder="1" applyAlignment="1">
      <alignment horizontal="center"/>
    </xf>
    <xf numFmtId="43" fontId="12" fillId="0" borderId="17" xfId="47" applyNumberFormat="1" applyFont="1" applyBorder="1" applyAlignment="1">
      <alignment horizontal="center"/>
      <protection/>
    </xf>
    <xf numFmtId="43" fontId="12" fillId="0" borderId="17" xfId="39" applyNumberFormat="1" applyFont="1" applyBorder="1" applyAlignment="1">
      <alignment horizontal="center"/>
    </xf>
    <xf numFmtId="0" fontId="13" fillId="0" borderId="0" xfId="47" applyFont="1" applyAlignment="1">
      <alignment horizontal="center"/>
      <protection/>
    </xf>
    <xf numFmtId="0" fontId="13" fillId="0" borderId="24" xfId="47" applyFont="1" applyBorder="1" applyAlignment="1">
      <alignment horizontal="center"/>
      <protection/>
    </xf>
    <xf numFmtId="0" fontId="5" fillId="0" borderId="0" xfId="46" applyFont="1" applyFill="1" applyAlignment="1">
      <alignment horizontal="left"/>
      <protection/>
    </xf>
    <xf numFmtId="0" fontId="5" fillId="0" borderId="0" xfId="46" applyFont="1" applyFill="1" applyAlignment="1">
      <alignment horizontal="center"/>
      <protection/>
    </xf>
    <xf numFmtId="0" fontId="9" fillId="3" borderId="17" xfId="46" applyFont="1" applyFill="1" applyBorder="1" applyAlignment="1">
      <alignment horizontal="center"/>
      <protection/>
    </xf>
    <xf numFmtId="0" fontId="11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8" fillId="0" borderId="0" xfId="47" applyFont="1" applyAlignment="1">
      <alignment horizontal="center"/>
      <protection/>
    </xf>
    <xf numFmtId="0" fontId="13" fillId="0" borderId="22" xfId="47" applyFont="1" applyBorder="1" applyAlignment="1">
      <alignment horizontal="center"/>
      <protection/>
    </xf>
    <xf numFmtId="0" fontId="13" fillId="0" borderId="15" xfId="47" applyFont="1" applyBorder="1" applyAlignment="1">
      <alignment horizontal="center"/>
      <protection/>
    </xf>
    <xf numFmtId="43" fontId="13" fillId="0" borderId="16" xfId="47" applyNumberFormat="1" applyFont="1" applyBorder="1" applyAlignment="1">
      <alignment horizontal="center"/>
      <protection/>
    </xf>
    <xf numFmtId="0" fontId="13" fillId="0" borderId="19" xfId="47" applyFont="1" applyBorder="1" applyAlignment="1">
      <alignment horizontal="center"/>
      <protection/>
    </xf>
    <xf numFmtId="0" fontId="71" fillId="0" borderId="0" xfId="47" applyFont="1" applyAlignment="1">
      <alignment horizontal="center"/>
      <protection/>
    </xf>
    <xf numFmtId="0" fontId="72" fillId="0" borderId="0" xfId="33" applyNumberFormat="1" applyFont="1" applyFill="1" applyBorder="1" applyAlignment="1">
      <alignment horizontal="left" vertical="top" wrapText="1" readingOrder="1"/>
      <protection/>
    </xf>
    <xf numFmtId="0" fontId="37" fillId="0" borderId="0" xfId="0" applyFont="1" applyFill="1" applyBorder="1" applyAlignment="1">
      <alignment/>
    </xf>
    <xf numFmtId="0" fontId="72" fillId="0" borderId="0" xfId="33" applyNumberFormat="1" applyFont="1" applyFill="1" applyBorder="1" applyAlignment="1">
      <alignment horizontal="right" vertical="top" wrapText="1" readingOrder="1"/>
      <protection/>
    </xf>
    <xf numFmtId="0" fontId="73" fillId="0" borderId="0" xfId="33" applyNumberFormat="1" applyFont="1" applyFill="1" applyBorder="1" applyAlignment="1">
      <alignment horizontal="center" vertical="top" wrapText="1" readingOrder="1"/>
      <protection/>
    </xf>
    <xf numFmtId="0" fontId="37" fillId="0" borderId="0" xfId="0" applyFont="1" applyFill="1" applyBorder="1" applyAlignment="1">
      <alignment/>
    </xf>
    <xf numFmtId="0" fontId="74" fillId="0" borderId="0" xfId="33" applyNumberFormat="1" applyFont="1" applyFill="1" applyBorder="1" applyAlignment="1">
      <alignment horizontal="center" vertical="top" wrapText="1" readingOrder="1"/>
      <protection/>
    </xf>
    <xf numFmtId="0" fontId="75" fillId="0" borderId="0" xfId="33" applyNumberFormat="1" applyFont="1" applyFill="1" applyBorder="1" applyAlignment="1">
      <alignment horizontal="center" vertical="top" wrapText="1" readingOrder="1"/>
      <protection/>
    </xf>
    <xf numFmtId="0" fontId="76" fillId="33" borderId="25" xfId="33" applyNumberFormat="1" applyFont="1" applyFill="1" applyBorder="1" applyAlignment="1">
      <alignment horizontal="center" vertical="center" wrapText="1" readingOrder="1"/>
      <protection/>
    </xf>
    <xf numFmtId="0" fontId="37" fillId="0" borderId="26" xfId="33" applyNumberFormat="1" applyFont="1" applyFill="1" applyBorder="1" applyAlignment="1">
      <alignment vertical="top" wrapText="1"/>
      <protection/>
    </xf>
    <xf numFmtId="0" fontId="76" fillId="33" borderId="25" xfId="33" applyNumberFormat="1" applyFont="1" applyFill="1" applyBorder="1" applyAlignment="1">
      <alignment horizontal="center" vertical="center" wrapText="1" readingOrder="1"/>
      <protection/>
    </xf>
    <xf numFmtId="0" fontId="37" fillId="0" borderId="27" xfId="33" applyNumberFormat="1" applyFont="1" applyFill="1" applyBorder="1" applyAlignment="1">
      <alignment vertical="top" wrapText="1"/>
      <protection/>
    </xf>
    <xf numFmtId="0" fontId="72" fillId="0" borderId="25" xfId="33" applyNumberFormat="1" applyFont="1" applyFill="1" applyBorder="1" applyAlignment="1">
      <alignment vertical="center" wrapText="1" readingOrder="1"/>
      <protection/>
    </xf>
    <xf numFmtId="0" fontId="72" fillId="0" borderId="25" xfId="33" applyNumberFormat="1" applyFont="1" applyFill="1" applyBorder="1" applyAlignment="1">
      <alignment horizontal="center" vertical="center" wrapText="1" readingOrder="1"/>
      <protection/>
    </xf>
    <xf numFmtId="188" fontId="72" fillId="0" borderId="25" xfId="33" applyNumberFormat="1" applyFont="1" applyFill="1" applyBorder="1" applyAlignment="1">
      <alignment horizontal="right" vertical="center" wrapText="1" readingOrder="1"/>
      <protection/>
    </xf>
    <xf numFmtId="188" fontId="72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8" xfId="33" applyNumberFormat="1" applyFont="1" applyFill="1" applyBorder="1" applyAlignment="1">
      <alignment horizontal="right" vertical="center" wrapText="1" readingOrder="1"/>
      <protection/>
    </xf>
    <xf numFmtId="0" fontId="37" fillId="0" borderId="29" xfId="33" applyNumberFormat="1" applyFont="1" applyFill="1" applyBorder="1" applyAlignment="1">
      <alignment vertical="top" wrapText="1"/>
      <protection/>
    </xf>
    <xf numFmtId="0" fontId="37" fillId="0" borderId="30" xfId="33" applyNumberFormat="1" applyFont="1" applyFill="1" applyBorder="1" applyAlignment="1">
      <alignment vertical="top" wrapText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188" fontId="77" fillId="0" borderId="25" xfId="33" applyNumberFormat="1" applyFont="1" applyFill="1" applyBorder="1" applyAlignment="1">
      <alignment horizontal="right" vertical="center" wrapText="1" readingOrder="1"/>
      <protection/>
    </xf>
    <xf numFmtId="0" fontId="72" fillId="0" borderId="0" xfId="33" applyNumberFormat="1" applyFont="1" applyFill="1" applyBorder="1" applyAlignment="1">
      <alignment vertical="top" wrapText="1" readingOrder="1"/>
      <protection/>
    </xf>
    <xf numFmtId="0" fontId="76" fillId="33" borderId="31" xfId="33" applyNumberFormat="1" applyFont="1" applyFill="1" applyBorder="1" applyAlignment="1">
      <alignment horizontal="center" vertical="center" wrapText="1" readingOrder="1"/>
      <protection/>
    </xf>
    <xf numFmtId="0" fontId="76" fillId="33" borderId="31" xfId="33" applyNumberFormat="1" applyFont="1" applyFill="1" applyBorder="1" applyAlignment="1">
      <alignment horizontal="center" vertical="center" wrapText="1" readingOrder="1"/>
      <protection/>
    </xf>
    <xf numFmtId="0" fontId="37" fillId="0" borderId="32" xfId="33" applyNumberFormat="1" applyFont="1" applyFill="1" applyBorder="1" applyAlignment="1">
      <alignment vertical="top" wrapText="1"/>
      <protection/>
    </xf>
    <xf numFmtId="0" fontId="37" fillId="0" borderId="33" xfId="33" applyNumberFormat="1" applyFont="1" applyFill="1" applyBorder="1" applyAlignment="1">
      <alignment vertical="top" wrapText="1"/>
      <protection/>
    </xf>
    <xf numFmtId="0" fontId="76" fillId="33" borderId="28" xfId="33" applyNumberFormat="1" applyFont="1" applyFill="1" applyBorder="1" applyAlignment="1">
      <alignment horizontal="center" vertical="center" wrapText="1" readingOrder="1"/>
      <protection/>
    </xf>
    <xf numFmtId="0" fontId="76" fillId="33" borderId="28" xfId="33" applyNumberFormat="1" applyFont="1" applyFill="1" applyBorder="1" applyAlignment="1">
      <alignment horizontal="center" vertical="center" wrapText="1" readingOrder="1"/>
      <protection/>
    </xf>
    <xf numFmtId="0" fontId="75" fillId="0" borderId="25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5" fillId="0" borderId="25" xfId="33" applyNumberFormat="1" applyFont="1" applyFill="1" applyBorder="1" applyAlignment="1">
      <alignment horizontal="right" vertical="center" wrapText="1" readingOrder="1"/>
      <protection/>
    </xf>
    <xf numFmtId="189" fontId="75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vertical="center" wrapText="1" readingOrder="1"/>
      <protection/>
    </xf>
    <xf numFmtId="0" fontId="76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horizontal="right" vertical="center" wrapText="1" readingOrder="1"/>
      <protection/>
    </xf>
    <xf numFmtId="0" fontId="76" fillId="0" borderId="27" xfId="33" applyNumberFormat="1" applyFont="1" applyFill="1" applyBorder="1" applyAlignment="1">
      <alignment horizontal="left" vertical="center" wrapText="1" readingOrder="1"/>
      <protection/>
    </xf>
    <xf numFmtId="0" fontId="78" fillId="0" borderId="25" xfId="33" applyNumberFormat="1" applyFont="1" applyFill="1" applyBorder="1" applyAlignment="1">
      <alignment horizontal="center" vertical="center" wrapText="1" readingOrder="1"/>
      <protection/>
    </xf>
    <xf numFmtId="0" fontId="75" fillId="0" borderId="27" xfId="33" applyNumberFormat="1" applyFont="1" applyFill="1" applyBorder="1" applyAlignment="1">
      <alignment vertical="center" wrapText="1" readingOrder="1"/>
      <protection/>
    </xf>
    <xf numFmtId="0" fontId="75" fillId="0" borderId="25" xfId="33" applyNumberFormat="1" applyFont="1" applyFill="1" applyBorder="1" applyAlignment="1">
      <alignment horizontal="center" vertical="center" wrapText="1" readingOrder="1"/>
      <protection/>
    </xf>
    <xf numFmtId="0" fontId="76" fillId="0" borderId="27" xfId="33" applyNumberFormat="1" applyFont="1" applyFill="1" applyBorder="1" applyAlignment="1">
      <alignment horizontal="right" vertical="center" wrapText="1" readingOrder="1"/>
      <protection/>
    </xf>
    <xf numFmtId="0" fontId="76" fillId="0" borderId="25" xfId="33" applyNumberFormat="1" applyFont="1" applyFill="1" applyBorder="1" applyAlignment="1">
      <alignment horizontal="center" vertical="center" wrapText="1" readingOrder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37" fillId="0" borderId="35" xfId="33" applyNumberFormat="1" applyFont="1" applyFill="1" applyBorder="1" applyAlignment="1">
      <alignment vertical="top" wrapText="1"/>
      <protection/>
    </xf>
    <xf numFmtId="0" fontId="37" fillId="0" borderId="36" xfId="33" applyNumberFormat="1" applyFont="1" applyFill="1" applyBorder="1" applyAlignment="1">
      <alignment vertical="top" wrapText="1"/>
      <protection/>
    </xf>
    <xf numFmtId="0" fontId="79" fillId="0" borderId="34" xfId="33" applyNumberFormat="1" applyFont="1" applyFill="1" applyBorder="1" applyAlignment="1">
      <alignment horizontal="right" vertical="center" wrapText="1" readingOrder="1"/>
      <protection/>
    </xf>
    <xf numFmtId="0" fontId="79" fillId="0" borderId="35" xfId="33" applyNumberFormat="1" applyFont="1" applyFill="1" applyBorder="1" applyAlignment="1">
      <alignment horizontal="right" vertical="center" wrapText="1" readingOrder="1"/>
      <protection/>
    </xf>
    <xf numFmtId="0" fontId="79" fillId="0" borderId="34" xfId="33" applyNumberFormat="1" applyFont="1" applyFill="1" applyBorder="1" applyAlignment="1">
      <alignment horizontal="center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right" vertical="center" wrapText="1" readingOrder="1"/>
      <protection/>
    </xf>
    <xf numFmtId="0" fontId="80" fillId="0" borderId="35" xfId="33" applyNumberFormat="1" applyFont="1" applyFill="1" applyBorder="1" applyAlignment="1">
      <alignment horizontal="right" vertical="center" wrapText="1" readingOrder="1"/>
      <protection/>
    </xf>
    <xf numFmtId="0" fontId="80" fillId="0" borderId="34" xfId="33" applyNumberFormat="1" applyFont="1" applyFill="1" applyBorder="1" applyAlignment="1">
      <alignment horizontal="center" vertical="center" wrapText="1" readingOrder="1"/>
      <protection/>
    </xf>
    <xf numFmtId="0" fontId="75" fillId="0" borderId="37" xfId="33" applyNumberFormat="1" applyFont="1" applyFill="1" applyBorder="1" applyAlignment="1">
      <alignment vertical="center" wrapText="1" readingOrder="1"/>
      <protection/>
    </xf>
    <xf numFmtId="0" fontId="76" fillId="0" borderId="37" xfId="33" applyNumberFormat="1" applyFont="1" applyFill="1" applyBorder="1" applyAlignment="1">
      <alignment horizontal="right" vertical="center" wrapText="1" readingOrder="1"/>
      <protection/>
    </xf>
    <xf numFmtId="0" fontId="76" fillId="0" borderId="37" xfId="33" applyNumberFormat="1" applyFont="1" applyFill="1" applyBorder="1" applyAlignment="1">
      <alignment horizontal="right" vertical="center" wrapText="1" readingOrder="1"/>
      <protection/>
    </xf>
    <xf numFmtId="0" fontId="79" fillId="0" borderId="0" xfId="33" applyNumberFormat="1" applyFont="1" applyFill="1" applyBorder="1" applyAlignment="1">
      <alignment vertical="top" wrapText="1" readingOrder="1"/>
      <protection/>
    </xf>
    <xf numFmtId="0" fontId="5" fillId="0" borderId="0" xfId="46" applyFont="1" applyFill="1" applyBorder="1" applyAlignment="1">
      <alignment horizontal="center"/>
      <protection/>
    </xf>
    <xf numFmtId="0" fontId="5" fillId="0" borderId="0" xfId="46" applyFont="1" applyFill="1" applyBorder="1" applyAlignment="1">
      <alignment horizontal="center"/>
      <protection/>
    </xf>
    <xf numFmtId="0" fontId="6" fillId="0" borderId="16" xfId="46" applyFont="1" applyFill="1" applyBorder="1">
      <alignment/>
      <protection/>
    </xf>
    <xf numFmtId="0" fontId="4" fillId="0" borderId="12" xfId="46" applyFont="1" applyFill="1" applyBorder="1" applyAlignment="1">
      <alignment horizontal="center"/>
      <protection/>
    </xf>
    <xf numFmtId="0" fontId="4" fillId="0" borderId="19" xfId="46" applyFont="1" applyFill="1" applyBorder="1">
      <alignment/>
      <protection/>
    </xf>
    <xf numFmtId="43" fontId="4" fillId="0" borderId="12" xfId="37" applyFont="1" applyFill="1" applyBorder="1" applyAlignment="1">
      <alignment/>
    </xf>
    <xf numFmtId="0" fontId="13" fillId="0" borderId="0" xfId="0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กติ_Sheet1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view="pageBreakPreview" zoomScale="95" zoomScaleSheetLayoutView="95" zoomScalePageLayoutView="0" workbookViewId="0" topLeftCell="A51">
      <selection activeCell="A15" sqref="A15:B15"/>
    </sheetView>
  </sheetViews>
  <sheetFormatPr defaultColWidth="9.140625" defaultRowHeight="15"/>
  <cols>
    <col min="1" max="1" width="45.421875" style="3" customWidth="1"/>
    <col min="2" max="2" width="8.421875" style="5" hidden="1" customWidth="1"/>
    <col min="3" max="4" width="13.421875" style="3" customWidth="1"/>
    <col min="5" max="5" width="10.421875" style="0" customWidth="1"/>
    <col min="6" max="6" width="9.00390625" style="0" hidden="1" customWidth="1"/>
  </cols>
  <sheetData>
    <row r="1" spans="1:7" ht="14.25">
      <c r="A1" s="114"/>
      <c r="B1" s="114"/>
      <c r="C1" s="114"/>
      <c r="D1" s="114"/>
      <c r="E1" s="114"/>
      <c r="F1" s="114"/>
      <c r="G1" s="114"/>
    </row>
    <row r="2" spans="1:7" ht="14.25">
      <c r="A2" s="113" t="s">
        <v>109</v>
      </c>
      <c r="B2" s="114"/>
      <c r="C2" s="114"/>
      <c r="D2" s="114"/>
      <c r="E2" s="114"/>
      <c r="F2" s="114"/>
      <c r="G2" s="114"/>
    </row>
    <row r="3" spans="1:7" ht="14.25">
      <c r="A3" s="114"/>
      <c r="B3" s="114"/>
      <c r="C3" s="114"/>
      <c r="D3" s="114"/>
      <c r="E3" s="114"/>
      <c r="F3" s="114"/>
      <c r="G3" s="114"/>
    </row>
    <row r="4" spans="1:7" ht="14.25">
      <c r="A4" s="116" t="s">
        <v>5</v>
      </c>
      <c r="B4" s="117"/>
      <c r="C4" s="117"/>
      <c r="D4" s="117"/>
      <c r="E4" s="117"/>
      <c r="F4" s="117"/>
      <c r="G4" s="114"/>
    </row>
    <row r="5" spans="1:7" ht="14.25">
      <c r="A5" s="114"/>
      <c r="B5" s="114"/>
      <c r="C5" s="114"/>
      <c r="D5" s="114"/>
      <c r="E5" s="114"/>
      <c r="F5" s="114"/>
      <c r="G5" s="114"/>
    </row>
    <row r="6" spans="1:7" ht="14.25">
      <c r="A6" s="118" t="s">
        <v>110</v>
      </c>
      <c r="B6" s="117"/>
      <c r="C6" s="117"/>
      <c r="D6" s="117"/>
      <c r="E6" s="117"/>
      <c r="F6" s="117"/>
      <c r="G6" s="114"/>
    </row>
    <row r="7" spans="1:7" ht="14.25">
      <c r="A7" s="114"/>
      <c r="B7" s="114"/>
      <c r="C7" s="114"/>
      <c r="D7" s="114"/>
      <c r="E7" s="114"/>
      <c r="F7" s="114"/>
      <c r="G7" s="114"/>
    </row>
    <row r="8" spans="1:7" ht="14.25">
      <c r="A8" s="118" t="s">
        <v>111</v>
      </c>
      <c r="B8" s="117"/>
      <c r="C8" s="117"/>
      <c r="D8" s="117"/>
      <c r="E8" s="117"/>
      <c r="F8" s="117"/>
      <c r="G8" s="114"/>
    </row>
    <row r="9" spans="1:7" ht="14.25">
      <c r="A9" s="114"/>
      <c r="B9" s="114"/>
      <c r="C9" s="114"/>
      <c r="D9" s="114"/>
      <c r="E9" s="114"/>
      <c r="F9" s="114"/>
      <c r="G9" s="114"/>
    </row>
    <row r="10" spans="1:7" ht="14.25">
      <c r="A10" s="119" t="s">
        <v>112</v>
      </c>
      <c r="B10" s="117"/>
      <c r="C10" s="117"/>
      <c r="D10" s="117"/>
      <c r="E10" s="117"/>
      <c r="F10" s="117"/>
      <c r="G10" s="114"/>
    </row>
    <row r="11" spans="1:7" ht="14.25">
      <c r="A11" s="114"/>
      <c r="B11" s="114"/>
      <c r="C11" s="114"/>
      <c r="D11" s="114"/>
      <c r="E11" s="114"/>
      <c r="F11" s="114"/>
      <c r="G11" s="114"/>
    </row>
    <row r="12" spans="1:7" ht="14.25">
      <c r="A12" s="114"/>
      <c r="B12" s="114"/>
      <c r="C12" s="114"/>
      <c r="D12" s="114"/>
      <c r="E12" s="114"/>
      <c r="F12" s="114"/>
      <c r="G12" s="114"/>
    </row>
    <row r="13" spans="1:7" ht="14.25">
      <c r="A13" s="120" t="s">
        <v>0</v>
      </c>
      <c r="B13" s="121"/>
      <c r="C13" s="122" t="s">
        <v>16</v>
      </c>
      <c r="D13" s="122" t="s">
        <v>1</v>
      </c>
      <c r="E13" s="120" t="s">
        <v>2</v>
      </c>
      <c r="F13" s="123"/>
      <c r="G13" s="121"/>
    </row>
    <row r="14" spans="1:7" ht="14.25">
      <c r="A14" s="124" t="s">
        <v>113</v>
      </c>
      <c r="B14" s="121"/>
      <c r="C14" s="125" t="s">
        <v>114</v>
      </c>
      <c r="D14" s="126">
        <v>8.24</v>
      </c>
      <c r="E14" s="127">
        <v>0</v>
      </c>
      <c r="F14" s="123"/>
      <c r="G14" s="121"/>
    </row>
    <row r="15" spans="1:7" ht="14.25">
      <c r="A15" s="124" t="s">
        <v>115</v>
      </c>
      <c r="B15" s="121"/>
      <c r="C15" s="125" t="s">
        <v>114</v>
      </c>
      <c r="D15" s="126">
        <v>10709155.87</v>
      </c>
      <c r="E15" s="127">
        <v>0</v>
      </c>
      <c r="F15" s="123"/>
      <c r="G15" s="121"/>
    </row>
    <row r="16" spans="1:7" ht="14.25">
      <c r="A16" s="124" t="s">
        <v>116</v>
      </c>
      <c r="B16" s="121"/>
      <c r="C16" s="125" t="s">
        <v>114</v>
      </c>
      <c r="D16" s="126">
        <v>50512342.75</v>
      </c>
      <c r="E16" s="127">
        <v>0</v>
      </c>
      <c r="F16" s="123"/>
      <c r="G16" s="121"/>
    </row>
    <row r="17" spans="1:7" ht="14.25">
      <c r="A17" s="124" t="s">
        <v>117</v>
      </c>
      <c r="B17" s="121"/>
      <c r="C17" s="125" t="s">
        <v>114</v>
      </c>
      <c r="D17" s="126">
        <v>221981.08</v>
      </c>
      <c r="E17" s="127">
        <v>0</v>
      </c>
      <c r="F17" s="123"/>
      <c r="G17" s="121"/>
    </row>
    <row r="18" spans="1:7" ht="14.25">
      <c r="A18" s="124" t="s">
        <v>118</v>
      </c>
      <c r="B18" s="121"/>
      <c r="C18" s="125" t="s">
        <v>114</v>
      </c>
      <c r="D18" s="126">
        <v>10135088.29</v>
      </c>
      <c r="E18" s="127">
        <v>0</v>
      </c>
      <c r="F18" s="123"/>
      <c r="G18" s="121"/>
    </row>
    <row r="19" spans="1:7" ht="14.25">
      <c r="A19" s="124" t="s">
        <v>119</v>
      </c>
      <c r="B19" s="121"/>
      <c r="C19" s="125" t="s">
        <v>114</v>
      </c>
      <c r="D19" s="126">
        <v>23217963.77</v>
      </c>
      <c r="E19" s="127">
        <v>0</v>
      </c>
      <c r="F19" s="123"/>
      <c r="G19" s="121"/>
    </row>
    <row r="20" spans="1:7" ht="14.25">
      <c r="A20" s="124" t="s">
        <v>120</v>
      </c>
      <c r="B20" s="121"/>
      <c r="C20" s="125" t="s">
        <v>121</v>
      </c>
      <c r="D20" s="126">
        <v>1271580.29</v>
      </c>
      <c r="E20" s="127">
        <v>0</v>
      </c>
      <c r="F20" s="123"/>
      <c r="G20" s="121"/>
    </row>
    <row r="21" spans="1:7" ht="14.25">
      <c r="A21" s="124" t="s">
        <v>122</v>
      </c>
      <c r="B21" s="121"/>
      <c r="C21" s="125" t="s">
        <v>121</v>
      </c>
      <c r="D21" s="126">
        <v>324</v>
      </c>
      <c r="E21" s="127">
        <v>0</v>
      </c>
      <c r="F21" s="123"/>
      <c r="G21" s="121"/>
    </row>
    <row r="22" spans="1:7" ht="14.25">
      <c r="A22" s="124" t="s">
        <v>88</v>
      </c>
      <c r="B22" s="121"/>
      <c r="C22" s="125" t="s">
        <v>123</v>
      </c>
      <c r="D22" s="126">
        <v>6316</v>
      </c>
      <c r="E22" s="127">
        <v>0</v>
      </c>
      <c r="F22" s="123"/>
      <c r="G22" s="121"/>
    </row>
    <row r="23" spans="1:7" ht="14.25">
      <c r="A23" s="124" t="s">
        <v>124</v>
      </c>
      <c r="B23" s="121"/>
      <c r="C23" s="125" t="s">
        <v>125</v>
      </c>
      <c r="D23" s="126">
        <v>418800</v>
      </c>
      <c r="E23" s="127">
        <v>0</v>
      </c>
      <c r="F23" s="123"/>
      <c r="G23" s="121"/>
    </row>
    <row r="24" spans="1:7" ht="14.25">
      <c r="A24" s="124" t="s">
        <v>89</v>
      </c>
      <c r="B24" s="121"/>
      <c r="C24" s="125" t="s">
        <v>126</v>
      </c>
      <c r="D24" s="126">
        <v>11256</v>
      </c>
      <c r="E24" s="127">
        <v>0</v>
      </c>
      <c r="F24" s="123"/>
      <c r="G24" s="121"/>
    </row>
    <row r="25" spans="1:7" ht="14.25">
      <c r="A25" s="124" t="s">
        <v>127</v>
      </c>
      <c r="B25" s="121"/>
      <c r="C25" s="125" t="s">
        <v>128</v>
      </c>
      <c r="D25" s="126">
        <v>1543000</v>
      </c>
      <c r="E25" s="127">
        <v>0</v>
      </c>
      <c r="F25" s="123"/>
      <c r="G25" s="121"/>
    </row>
    <row r="26" spans="1:7" ht="14.25">
      <c r="A26" s="124" t="s">
        <v>129</v>
      </c>
      <c r="B26" s="121"/>
      <c r="C26" s="125" t="s">
        <v>130</v>
      </c>
      <c r="D26" s="126">
        <v>0</v>
      </c>
      <c r="E26" s="127">
        <v>5160252.16</v>
      </c>
      <c r="F26" s="123"/>
      <c r="G26" s="121"/>
    </row>
    <row r="27" spans="1:7" s="4" customFormat="1" ht="14.25">
      <c r="A27" s="124" t="s">
        <v>131</v>
      </c>
      <c r="B27" s="121"/>
      <c r="C27" s="125" t="s">
        <v>132</v>
      </c>
      <c r="D27" s="126">
        <v>0</v>
      </c>
      <c r="E27" s="127">
        <v>5853.19</v>
      </c>
      <c r="F27" s="123"/>
      <c r="G27" s="121"/>
    </row>
    <row r="28" spans="1:7" s="4" customFormat="1" ht="14.25">
      <c r="A28" s="124" t="s">
        <v>133</v>
      </c>
      <c r="B28" s="121"/>
      <c r="C28" s="125" t="s">
        <v>134</v>
      </c>
      <c r="D28" s="126">
        <v>0</v>
      </c>
      <c r="E28" s="127">
        <v>493287.5</v>
      </c>
      <c r="F28" s="123"/>
      <c r="G28" s="121"/>
    </row>
    <row r="29" spans="1:7" s="4" customFormat="1" ht="14.25">
      <c r="A29" s="124" t="s">
        <v>135</v>
      </c>
      <c r="B29" s="121"/>
      <c r="C29" s="125" t="s">
        <v>136</v>
      </c>
      <c r="D29" s="126">
        <v>0</v>
      </c>
      <c r="E29" s="127">
        <v>11650</v>
      </c>
      <c r="F29" s="123"/>
      <c r="G29" s="121"/>
    </row>
    <row r="30" spans="1:7" s="4" customFormat="1" ht="14.25">
      <c r="A30" s="124" t="s">
        <v>137</v>
      </c>
      <c r="B30" s="121"/>
      <c r="C30" s="125" t="s">
        <v>138</v>
      </c>
      <c r="D30" s="126">
        <v>0</v>
      </c>
      <c r="E30" s="127">
        <v>13104</v>
      </c>
      <c r="F30" s="123"/>
      <c r="G30" s="121"/>
    </row>
    <row r="31" spans="1:7" s="4" customFormat="1" ht="14.25">
      <c r="A31" s="124" t="s">
        <v>139</v>
      </c>
      <c r="B31" s="121"/>
      <c r="C31" s="125" t="s">
        <v>140</v>
      </c>
      <c r="D31" s="126">
        <v>0</v>
      </c>
      <c r="E31" s="127">
        <v>1764981.08</v>
      </c>
      <c r="F31" s="123"/>
      <c r="G31" s="121"/>
    </row>
    <row r="32" spans="1:7" s="4" customFormat="1" ht="14.25">
      <c r="A32" s="124" t="s">
        <v>141</v>
      </c>
      <c r="B32" s="121"/>
      <c r="C32" s="125" t="s">
        <v>142</v>
      </c>
      <c r="D32" s="126">
        <v>0</v>
      </c>
      <c r="E32" s="127">
        <v>17557.47</v>
      </c>
      <c r="F32" s="123"/>
      <c r="G32" s="121"/>
    </row>
    <row r="33" spans="1:7" s="4" customFormat="1" ht="14.25">
      <c r="A33" s="124" t="s">
        <v>143</v>
      </c>
      <c r="B33" s="121"/>
      <c r="C33" s="125" t="s">
        <v>142</v>
      </c>
      <c r="D33" s="126">
        <v>0</v>
      </c>
      <c r="E33" s="127">
        <v>32823.34</v>
      </c>
      <c r="F33" s="123"/>
      <c r="G33" s="121"/>
    </row>
    <row r="34" spans="1:7" ht="14.25">
      <c r="A34" s="124" t="s">
        <v>3</v>
      </c>
      <c r="B34" s="121"/>
      <c r="C34" s="125" t="s">
        <v>144</v>
      </c>
      <c r="D34" s="126">
        <v>0</v>
      </c>
      <c r="E34" s="127">
        <v>38301601.27</v>
      </c>
      <c r="F34" s="123"/>
      <c r="G34" s="121"/>
    </row>
    <row r="35" spans="1:7" ht="14.25">
      <c r="A35" s="124" t="s">
        <v>145</v>
      </c>
      <c r="B35" s="121"/>
      <c r="C35" s="125" t="s">
        <v>146</v>
      </c>
      <c r="D35" s="126">
        <v>0</v>
      </c>
      <c r="E35" s="127">
        <v>32173732.49</v>
      </c>
      <c r="F35" s="123"/>
      <c r="G35" s="121"/>
    </row>
    <row r="36" spans="1:7" ht="14.25">
      <c r="A36" s="124" t="s">
        <v>147</v>
      </c>
      <c r="B36" s="121"/>
      <c r="C36" s="125" t="s">
        <v>148</v>
      </c>
      <c r="D36" s="126">
        <v>0</v>
      </c>
      <c r="E36" s="127">
        <v>157779</v>
      </c>
      <c r="F36" s="123"/>
      <c r="G36" s="121"/>
    </row>
    <row r="37" spans="1:7" ht="14.25">
      <c r="A37" s="124" t="s">
        <v>149</v>
      </c>
      <c r="B37" s="121"/>
      <c r="C37" s="125" t="s">
        <v>150</v>
      </c>
      <c r="D37" s="126">
        <v>0</v>
      </c>
      <c r="E37" s="127">
        <v>86746</v>
      </c>
      <c r="F37" s="123"/>
      <c r="G37" s="121"/>
    </row>
    <row r="38" spans="1:7" ht="14.25">
      <c r="A38" s="124" t="s">
        <v>151</v>
      </c>
      <c r="B38" s="121"/>
      <c r="C38" s="125" t="s">
        <v>152</v>
      </c>
      <c r="D38" s="126">
        <v>0</v>
      </c>
      <c r="E38" s="127">
        <v>41642</v>
      </c>
      <c r="F38" s="123"/>
      <c r="G38" s="121"/>
    </row>
    <row r="39" spans="1:7" ht="14.25">
      <c r="A39" s="124" t="s">
        <v>153</v>
      </c>
      <c r="B39" s="121"/>
      <c r="C39" s="125" t="s">
        <v>154</v>
      </c>
      <c r="D39" s="126">
        <v>0</v>
      </c>
      <c r="E39" s="127">
        <v>500</v>
      </c>
      <c r="F39" s="123"/>
      <c r="G39" s="121"/>
    </row>
    <row r="40" spans="1:7" ht="14.25">
      <c r="A40" s="124" t="s">
        <v>155</v>
      </c>
      <c r="B40" s="121"/>
      <c r="C40" s="125" t="s">
        <v>156</v>
      </c>
      <c r="D40" s="126">
        <v>0</v>
      </c>
      <c r="E40" s="127">
        <v>790</v>
      </c>
      <c r="F40" s="123"/>
      <c r="G40" s="121"/>
    </row>
    <row r="41" spans="1:7" ht="14.25">
      <c r="A41" s="124" t="s">
        <v>157</v>
      </c>
      <c r="B41" s="121"/>
      <c r="C41" s="125" t="s">
        <v>158</v>
      </c>
      <c r="D41" s="126">
        <v>0</v>
      </c>
      <c r="E41" s="127">
        <v>142080</v>
      </c>
      <c r="F41" s="123"/>
      <c r="G41" s="121"/>
    </row>
    <row r="42" spans="1:7" ht="14.25">
      <c r="A42" s="124" t="s">
        <v>159</v>
      </c>
      <c r="B42" s="121"/>
      <c r="C42" s="125" t="s">
        <v>160</v>
      </c>
      <c r="D42" s="126">
        <v>0</v>
      </c>
      <c r="E42" s="127">
        <v>7106</v>
      </c>
      <c r="F42" s="123"/>
      <c r="G42" s="121"/>
    </row>
    <row r="43" spans="1:7" ht="14.25">
      <c r="A43" s="124" t="s">
        <v>161</v>
      </c>
      <c r="B43" s="121"/>
      <c r="C43" s="125" t="s">
        <v>162</v>
      </c>
      <c r="D43" s="126">
        <v>0</v>
      </c>
      <c r="E43" s="127">
        <v>4000</v>
      </c>
      <c r="F43" s="123"/>
      <c r="G43" s="121"/>
    </row>
    <row r="44" spans="1:7" ht="14.25">
      <c r="A44" s="124" t="s">
        <v>163</v>
      </c>
      <c r="B44" s="121"/>
      <c r="C44" s="125" t="s">
        <v>164</v>
      </c>
      <c r="D44" s="126">
        <v>0</v>
      </c>
      <c r="E44" s="127">
        <v>27700</v>
      </c>
      <c r="F44" s="123"/>
      <c r="G44" s="121"/>
    </row>
    <row r="45" spans="1:7" ht="14.25">
      <c r="A45" s="124" t="s">
        <v>165</v>
      </c>
      <c r="B45" s="121"/>
      <c r="C45" s="125" t="s">
        <v>166</v>
      </c>
      <c r="D45" s="126">
        <v>0</v>
      </c>
      <c r="E45" s="127">
        <v>118000</v>
      </c>
      <c r="F45" s="123"/>
      <c r="G45" s="121"/>
    </row>
    <row r="46" spans="1:7" ht="14.25">
      <c r="A46" s="124" t="s">
        <v>167</v>
      </c>
      <c r="B46" s="121"/>
      <c r="C46" s="125" t="s">
        <v>168</v>
      </c>
      <c r="D46" s="126">
        <v>0</v>
      </c>
      <c r="E46" s="127">
        <v>103603.14</v>
      </c>
      <c r="F46" s="123"/>
      <c r="G46" s="121"/>
    </row>
    <row r="47" spans="1:7" ht="14.25">
      <c r="A47" s="124" t="s">
        <v>169</v>
      </c>
      <c r="B47" s="121"/>
      <c r="C47" s="125" t="s">
        <v>170</v>
      </c>
      <c r="D47" s="126">
        <v>0</v>
      </c>
      <c r="E47" s="127">
        <v>8500</v>
      </c>
      <c r="F47" s="123"/>
      <c r="G47" s="121"/>
    </row>
    <row r="48" spans="1:7" ht="14.25">
      <c r="A48" s="124" t="s">
        <v>171</v>
      </c>
      <c r="B48" s="121"/>
      <c r="C48" s="125" t="s">
        <v>172</v>
      </c>
      <c r="D48" s="126">
        <v>0</v>
      </c>
      <c r="E48" s="127">
        <v>2500</v>
      </c>
      <c r="F48" s="123"/>
      <c r="G48" s="121"/>
    </row>
    <row r="49" spans="1:7" ht="14.25">
      <c r="A49" s="124" t="s">
        <v>173</v>
      </c>
      <c r="B49" s="121"/>
      <c r="C49" s="125" t="s">
        <v>174</v>
      </c>
      <c r="D49" s="126">
        <v>0</v>
      </c>
      <c r="E49" s="127">
        <v>147006.98</v>
      </c>
      <c r="F49" s="123"/>
      <c r="G49" s="121"/>
    </row>
    <row r="50" spans="1:7" ht="14.25">
      <c r="A50" s="124" t="s">
        <v>175</v>
      </c>
      <c r="B50" s="121"/>
      <c r="C50" s="125" t="s">
        <v>176</v>
      </c>
      <c r="D50" s="126">
        <v>0</v>
      </c>
      <c r="E50" s="127">
        <v>3913231.2</v>
      </c>
      <c r="F50" s="123"/>
      <c r="G50" s="121"/>
    </row>
    <row r="51" spans="1:7" ht="14.25">
      <c r="A51" s="124" t="s">
        <v>177</v>
      </c>
      <c r="B51" s="121"/>
      <c r="C51" s="125" t="s">
        <v>178</v>
      </c>
      <c r="D51" s="126">
        <v>0</v>
      </c>
      <c r="E51" s="127">
        <v>1501847.1</v>
      </c>
      <c r="F51" s="123"/>
      <c r="G51" s="121"/>
    </row>
    <row r="52" spans="1:7" ht="14.25">
      <c r="A52" s="124" t="s">
        <v>179</v>
      </c>
      <c r="B52" s="121"/>
      <c r="C52" s="125" t="s">
        <v>180</v>
      </c>
      <c r="D52" s="126">
        <v>0</v>
      </c>
      <c r="E52" s="127">
        <v>3535252.93</v>
      </c>
      <c r="F52" s="123"/>
      <c r="G52" s="121"/>
    </row>
    <row r="53" spans="1:7" ht="14.25">
      <c r="A53" s="124" t="s">
        <v>181</v>
      </c>
      <c r="B53" s="121"/>
      <c r="C53" s="125" t="s">
        <v>182</v>
      </c>
      <c r="D53" s="126">
        <v>0</v>
      </c>
      <c r="E53" s="127">
        <v>23347.43</v>
      </c>
      <c r="F53" s="123"/>
      <c r="G53" s="121"/>
    </row>
    <row r="54" spans="1:7" ht="14.25">
      <c r="A54" s="124" t="s">
        <v>183</v>
      </c>
      <c r="B54" s="121"/>
      <c r="C54" s="125" t="s">
        <v>184</v>
      </c>
      <c r="D54" s="126">
        <v>0</v>
      </c>
      <c r="E54" s="127">
        <v>26586.24</v>
      </c>
      <c r="F54" s="123"/>
      <c r="G54" s="121"/>
    </row>
    <row r="55" spans="1:7" ht="14.25">
      <c r="A55" s="124" t="s">
        <v>185</v>
      </c>
      <c r="B55" s="121"/>
      <c r="C55" s="125" t="s">
        <v>186</v>
      </c>
      <c r="D55" s="126">
        <v>0</v>
      </c>
      <c r="E55" s="127">
        <v>555677</v>
      </c>
      <c r="F55" s="123"/>
      <c r="G55" s="121"/>
    </row>
    <row r="56" spans="1:7" ht="14.25">
      <c r="A56" s="124" t="s">
        <v>187</v>
      </c>
      <c r="B56" s="121"/>
      <c r="C56" s="125" t="s">
        <v>188</v>
      </c>
      <c r="D56" s="126">
        <v>0</v>
      </c>
      <c r="E56" s="127">
        <v>27859598.83</v>
      </c>
      <c r="F56" s="123"/>
      <c r="G56" s="121"/>
    </row>
    <row r="57" spans="1:7" ht="14.25">
      <c r="A57" s="124" t="s">
        <v>189</v>
      </c>
      <c r="B57" s="121"/>
      <c r="C57" s="125" t="s">
        <v>190</v>
      </c>
      <c r="D57" s="126">
        <v>0</v>
      </c>
      <c r="E57" s="127">
        <v>90840</v>
      </c>
      <c r="F57" s="123"/>
      <c r="G57" s="121"/>
    </row>
    <row r="58" spans="1:7" ht="14.25">
      <c r="A58" s="124" t="s">
        <v>191</v>
      </c>
      <c r="B58" s="121"/>
      <c r="C58" s="125" t="s">
        <v>192</v>
      </c>
      <c r="D58" s="126">
        <v>8339740</v>
      </c>
      <c r="E58" s="127">
        <v>0</v>
      </c>
      <c r="F58" s="123"/>
      <c r="G58" s="121"/>
    </row>
    <row r="59" spans="1:7" ht="14.25">
      <c r="A59" s="124" t="s">
        <v>193</v>
      </c>
      <c r="B59" s="121"/>
      <c r="C59" s="125" t="s">
        <v>194</v>
      </c>
      <c r="D59" s="126">
        <v>1343040</v>
      </c>
      <c r="E59" s="127">
        <v>0</v>
      </c>
      <c r="F59" s="123"/>
      <c r="G59" s="121"/>
    </row>
    <row r="60" spans="1:7" ht="14.25">
      <c r="A60" s="124" t="s">
        <v>195</v>
      </c>
      <c r="B60" s="121"/>
      <c r="C60" s="125" t="s">
        <v>196</v>
      </c>
      <c r="D60" s="126">
        <v>3698480</v>
      </c>
      <c r="E60" s="127">
        <v>0</v>
      </c>
      <c r="F60" s="123"/>
      <c r="G60" s="121"/>
    </row>
    <row r="61" spans="1:7" ht="14.25">
      <c r="A61" s="124" t="s">
        <v>197</v>
      </c>
      <c r="B61" s="121"/>
      <c r="C61" s="125" t="s">
        <v>198</v>
      </c>
      <c r="D61" s="126">
        <v>103100</v>
      </c>
      <c r="E61" s="127">
        <v>0</v>
      </c>
      <c r="F61" s="123"/>
      <c r="G61" s="121"/>
    </row>
    <row r="62" spans="1:7" ht="14.25">
      <c r="A62" s="124" t="s">
        <v>199</v>
      </c>
      <c r="B62" s="121"/>
      <c r="C62" s="125" t="s">
        <v>200</v>
      </c>
      <c r="D62" s="126">
        <v>1425256.26</v>
      </c>
      <c r="E62" s="127">
        <v>0</v>
      </c>
      <c r="F62" s="123"/>
      <c r="G62" s="121"/>
    </row>
    <row r="63" spans="1:7" ht="14.25">
      <c r="A63" s="124" t="s">
        <v>201</v>
      </c>
      <c r="B63" s="121"/>
      <c r="C63" s="125" t="s">
        <v>202</v>
      </c>
      <c r="D63" s="126">
        <v>479943.32</v>
      </c>
      <c r="E63" s="127">
        <v>0</v>
      </c>
      <c r="F63" s="123"/>
      <c r="G63" s="121"/>
    </row>
    <row r="64" spans="1:7" ht="14.25">
      <c r="A64" s="124" t="s">
        <v>203</v>
      </c>
      <c r="B64" s="121"/>
      <c r="C64" s="125" t="s">
        <v>204</v>
      </c>
      <c r="D64" s="126">
        <v>1120342.48</v>
      </c>
      <c r="E64" s="127">
        <v>0</v>
      </c>
      <c r="F64" s="123"/>
      <c r="G64" s="121"/>
    </row>
    <row r="65" spans="1:7" ht="14.25">
      <c r="A65" s="124" t="s">
        <v>205</v>
      </c>
      <c r="B65" s="121"/>
      <c r="C65" s="125" t="s">
        <v>206</v>
      </c>
      <c r="D65" s="126">
        <v>7500</v>
      </c>
      <c r="E65" s="127">
        <v>0</v>
      </c>
      <c r="F65" s="123"/>
      <c r="G65" s="121"/>
    </row>
    <row r="66" spans="1:7" ht="14.25">
      <c r="A66" s="124" t="s">
        <v>207</v>
      </c>
      <c r="B66" s="121"/>
      <c r="C66" s="125" t="s">
        <v>208</v>
      </c>
      <c r="D66" s="126">
        <v>179958</v>
      </c>
      <c r="E66" s="127">
        <v>0</v>
      </c>
      <c r="F66" s="123"/>
      <c r="G66" s="121"/>
    </row>
    <row r="67" spans="1:7" ht="14.25">
      <c r="A67" s="124" t="s">
        <v>209</v>
      </c>
      <c r="B67" s="121"/>
      <c r="C67" s="125" t="s">
        <v>210</v>
      </c>
      <c r="D67" s="126">
        <v>1584000</v>
      </c>
      <c r="E67" s="127">
        <v>0</v>
      </c>
      <c r="F67" s="123"/>
      <c r="G67" s="121"/>
    </row>
    <row r="68" spans="1:7" ht="14.25">
      <c r="A68" s="128" t="s">
        <v>22</v>
      </c>
      <c r="B68" s="129"/>
      <c r="C68" s="130"/>
      <c r="D68" s="131">
        <v>116329176.35</v>
      </c>
      <c r="E68" s="132">
        <v>116329176.35</v>
      </c>
      <c r="F68" s="123"/>
      <c r="G68" s="121"/>
    </row>
  </sheetData>
  <sheetProtection/>
  <mergeCells count="116">
    <mergeCell ref="A67:B67"/>
    <mergeCell ref="E67:G67"/>
    <mergeCell ref="A68:C68"/>
    <mergeCell ref="E68:G68"/>
    <mergeCell ref="A64:B64"/>
    <mergeCell ref="E64:G64"/>
    <mergeCell ref="A65:B65"/>
    <mergeCell ref="E65:G65"/>
    <mergeCell ref="A66:B66"/>
    <mergeCell ref="E66:G66"/>
    <mergeCell ref="A61:B61"/>
    <mergeCell ref="E61:G61"/>
    <mergeCell ref="A62:B62"/>
    <mergeCell ref="E62:G62"/>
    <mergeCell ref="A63:B63"/>
    <mergeCell ref="E63:G63"/>
    <mergeCell ref="A58:B58"/>
    <mergeCell ref="E58:G58"/>
    <mergeCell ref="A59:B59"/>
    <mergeCell ref="E59:G59"/>
    <mergeCell ref="A60:B60"/>
    <mergeCell ref="E60:G60"/>
    <mergeCell ref="A55:B55"/>
    <mergeCell ref="E55:G55"/>
    <mergeCell ref="A56:B56"/>
    <mergeCell ref="E56:G56"/>
    <mergeCell ref="A57:B57"/>
    <mergeCell ref="E57:G57"/>
    <mergeCell ref="A52:B52"/>
    <mergeCell ref="E52:G52"/>
    <mergeCell ref="A53:B53"/>
    <mergeCell ref="E53:G53"/>
    <mergeCell ref="A54:B54"/>
    <mergeCell ref="E54:G54"/>
    <mergeCell ref="A49:B49"/>
    <mergeCell ref="E49:G49"/>
    <mergeCell ref="A50:B50"/>
    <mergeCell ref="E50:G50"/>
    <mergeCell ref="A51:B51"/>
    <mergeCell ref="E51:G51"/>
    <mergeCell ref="A46:B46"/>
    <mergeCell ref="E46:G46"/>
    <mergeCell ref="A47:B47"/>
    <mergeCell ref="E47:G47"/>
    <mergeCell ref="A48:B48"/>
    <mergeCell ref="E48:G48"/>
    <mergeCell ref="A43:B43"/>
    <mergeCell ref="E43:G43"/>
    <mergeCell ref="A44:B44"/>
    <mergeCell ref="E44:G44"/>
    <mergeCell ref="A45:B45"/>
    <mergeCell ref="E45:G45"/>
    <mergeCell ref="A40:B40"/>
    <mergeCell ref="E40:G40"/>
    <mergeCell ref="A41:B41"/>
    <mergeCell ref="E41:G41"/>
    <mergeCell ref="A42:B42"/>
    <mergeCell ref="E42:G42"/>
    <mergeCell ref="A37:B37"/>
    <mergeCell ref="E37:G37"/>
    <mergeCell ref="A38:B38"/>
    <mergeCell ref="E38:G38"/>
    <mergeCell ref="A39:B39"/>
    <mergeCell ref="E39:G39"/>
    <mergeCell ref="A34:B34"/>
    <mergeCell ref="E34:G34"/>
    <mergeCell ref="A35:B35"/>
    <mergeCell ref="E35:G35"/>
    <mergeCell ref="A36:B36"/>
    <mergeCell ref="E36:G36"/>
    <mergeCell ref="A31:B31"/>
    <mergeCell ref="E31:G31"/>
    <mergeCell ref="A32:B32"/>
    <mergeCell ref="E32:G32"/>
    <mergeCell ref="A33:B33"/>
    <mergeCell ref="E33:G33"/>
    <mergeCell ref="A28:B28"/>
    <mergeCell ref="E28:G28"/>
    <mergeCell ref="A29:B29"/>
    <mergeCell ref="E29:G29"/>
    <mergeCell ref="A30:B30"/>
    <mergeCell ref="E30:G30"/>
    <mergeCell ref="A25:B25"/>
    <mergeCell ref="E25:G25"/>
    <mergeCell ref="A26:B26"/>
    <mergeCell ref="E26:G26"/>
    <mergeCell ref="A27:B27"/>
    <mergeCell ref="E27:G27"/>
    <mergeCell ref="A22:B22"/>
    <mergeCell ref="E22:G22"/>
    <mergeCell ref="A23:B23"/>
    <mergeCell ref="E23:G23"/>
    <mergeCell ref="A24:B24"/>
    <mergeCell ref="E24:G24"/>
    <mergeCell ref="A19:B19"/>
    <mergeCell ref="E19:G19"/>
    <mergeCell ref="A20:B20"/>
    <mergeCell ref="E20:G20"/>
    <mergeCell ref="A21:B21"/>
    <mergeCell ref="E21:G21"/>
    <mergeCell ref="A16:B16"/>
    <mergeCell ref="E16:G16"/>
    <mergeCell ref="A17:B17"/>
    <mergeCell ref="E17:G17"/>
    <mergeCell ref="A18:B18"/>
    <mergeCell ref="E18:G18"/>
    <mergeCell ref="A10:F10"/>
    <mergeCell ref="A13:B13"/>
    <mergeCell ref="E13:G13"/>
    <mergeCell ref="A14:B14"/>
    <mergeCell ref="E14:G14"/>
    <mergeCell ref="A15:B15"/>
    <mergeCell ref="E15:G15"/>
    <mergeCell ref="A4:F4"/>
    <mergeCell ref="A6:F6"/>
    <mergeCell ref="A8:F8"/>
  </mergeCells>
  <printOptions/>
  <pageMargins left="0.5118110236220472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64">
      <selection activeCell="B79" sqref="B79"/>
    </sheetView>
  </sheetViews>
  <sheetFormatPr defaultColWidth="9.140625" defaultRowHeight="15"/>
  <cols>
    <col min="1" max="1" width="59.7109375" style="0" customWidth="1"/>
    <col min="2" max="2" width="9.140625" style="0" bestFit="1" customWidth="1"/>
    <col min="3" max="3" width="13.421875" style="0" customWidth="1"/>
    <col min="4" max="4" width="15.00390625" style="0" customWidth="1"/>
  </cols>
  <sheetData>
    <row r="1" spans="1:4" ht="21">
      <c r="A1" s="102" t="s">
        <v>37</v>
      </c>
      <c r="B1" s="102"/>
      <c r="C1" s="102"/>
      <c r="D1" s="102"/>
    </row>
    <row r="2" spans="1:4" ht="21">
      <c r="A2" s="103" t="s">
        <v>15</v>
      </c>
      <c r="B2" s="103"/>
      <c r="C2" s="103"/>
      <c r="D2" s="103"/>
    </row>
    <row r="3" spans="1:4" ht="21">
      <c r="A3" s="167" t="s">
        <v>388</v>
      </c>
      <c r="B3" s="167"/>
      <c r="C3" s="167"/>
      <c r="D3" s="167"/>
    </row>
    <row r="4" spans="1:4" ht="21">
      <c r="A4" s="168"/>
      <c r="B4" s="168"/>
      <c r="C4" s="168"/>
      <c r="D4" s="168"/>
    </row>
    <row r="5" spans="1:4" ht="19.5">
      <c r="A5" s="8" t="s">
        <v>0</v>
      </c>
      <c r="B5" s="8" t="s">
        <v>16</v>
      </c>
      <c r="C5" s="8" t="s">
        <v>14</v>
      </c>
      <c r="D5" s="71" t="s">
        <v>38</v>
      </c>
    </row>
    <row r="6" spans="1:4" ht="19.5">
      <c r="A6" s="26"/>
      <c r="B6" s="10"/>
      <c r="C6" s="10" t="s">
        <v>17</v>
      </c>
      <c r="D6" s="72"/>
    </row>
    <row r="7" spans="1:4" ht="19.5">
      <c r="A7" s="11" t="s">
        <v>18</v>
      </c>
      <c r="B7" s="24">
        <v>41000000</v>
      </c>
      <c r="C7" s="12"/>
      <c r="D7" s="73"/>
    </row>
    <row r="8" spans="1:4" ht="19.5">
      <c r="A8" s="13" t="s">
        <v>39</v>
      </c>
      <c r="B8" s="14" t="s">
        <v>47</v>
      </c>
      <c r="C8" s="12"/>
      <c r="D8" s="73"/>
    </row>
    <row r="9" spans="1:4" ht="19.5">
      <c r="A9" s="15" t="s">
        <v>19</v>
      </c>
      <c r="B9" s="14" t="s">
        <v>48</v>
      </c>
      <c r="C9" s="16">
        <v>601000</v>
      </c>
      <c r="D9" s="73">
        <v>157779</v>
      </c>
    </row>
    <row r="10" spans="1:4" ht="19.5">
      <c r="A10" s="15" t="s">
        <v>20</v>
      </c>
      <c r="B10" s="14" t="s">
        <v>49</v>
      </c>
      <c r="C10" s="16">
        <v>154000</v>
      </c>
      <c r="D10" s="73">
        <v>86685</v>
      </c>
    </row>
    <row r="11" spans="1:4" ht="19.5">
      <c r="A11" s="15" t="s">
        <v>21</v>
      </c>
      <c r="B11" s="14" t="s">
        <v>50</v>
      </c>
      <c r="C11" s="16">
        <v>177000</v>
      </c>
      <c r="D11" s="73">
        <v>41642</v>
      </c>
    </row>
    <row r="12" spans="1:4" ht="19.5">
      <c r="A12" s="17" t="s">
        <v>22</v>
      </c>
      <c r="B12" s="9"/>
      <c r="C12" s="18">
        <f>SUM(C9:C11)</f>
        <v>932000</v>
      </c>
      <c r="D12" s="74">
        <f>SUM(D9:D11)</f>
        <v>286106</v>
      </c>
    </row>
    <row r="13" spans="1:4" ht="19.5">
      <c r="A13" s="11" t="s">
        <v>23</v>
      </c>
      <c r="B13" s="14" t="s">
        <v>51</v>
      </c>
      <c r="C13" s="19"/>
      <c r="D13" s="73"/>
    </row>
    <row r="14" spans="1:4" ht="19.5">
      <c r="A14" s="15" t="s">
        <v>45</v>
      </c>
      <c r="B14" s="14" t="s">
        <v>52</v>
      </c>
      <c r="C14" s="20">
        <v>482000</v>
      </c>
      <c r="D14" s="73">
        <v>142080</v>
      </c>
    </row>
    <row r="15" spans="1:4" ht="19.5">
      <c r="A15" s="15" t="s">
        <v>389</v>
      </c>
      <c r="B15" s="14" t="s">
        <v>390</v>
      </c>
      <c r="C15" s="20"/>
      <c r="D15" s="73">
        <v>500</v>
      </c>
    </row>
    <row r="16" spans="1:4" ht="19.5">
      <c r="A16" s="15" t="s">
        <v>24</v>
      </c>
      <c r="B16" s="14" t="s">
        <v>53</v>
      </c>
      <c r="C16" s="20">
        <v>6000</v>
      </c>
      <c r="D16" s="73">
        <v>4000</v>
      </c>
    </row>
    <row r="17" spans="1:4" ht="19.5">
      <c r="A17" s="15" t="s">
        <v>25</v>
      </c>
      <c r="B17" s="14" t="s">
        <v>54</v>
      </c>
      <c r="C17" s="20">
        <v>100000</v>
      </c>
      <c r="D17" s="73"/>
    </row>
    <row r="18" spans="1:4" ht="19.5">
      <c r="A18" s="15" t="s">
        <v>26</v>
      </c>
      <c r="B18" s="14" t="s">
        <v>55</v>
      </c>
      <c r="C18" s="20">
        <v>68000</v>
      </c>
      <c r="D18" s="73">
        <v>27700</v>
      </c>
    </row>
    <row r="19" spans="1:4" ht="19.5">
      <c r="A19" s="15" t="s">
        <v>27</v>
      </c>
      <c r="B19" s="14" t="s">
        <v>56</v>
      </c>
      <c r="C19" s="20">
        <v>1800</v>
      </c>
      <c r="D19" s="73">
        <v>790</v>
      </c>
    </row>
    <row r="20" spans="1:4" ht="19.5">
      <c r="A20" s="15" t="s">
        <v>28</v>
      </c>
      <c r="B20" s="14" t="s">
        <v>57</v>
      </c>
      <c r="C20" s="20">
        <v>15000</v>
      </c>
      <c r="D20" s="73">
        <v>7106</v>
      </c>
    </row>
    <row r="21" spans="1:4" ht="19.5">
      <c r="A21" s="17" t="s">
        <v>22</v>
      </c>
      <c r="B21" s="9"/>
      <c r="C21" s="18">
        <f>SUM(C14:C20)</f>
        <v>672800</v>
      </c>
      <c r="D21" s="74">
        <f>SUM(D14:D20)</f>
        <v>182176</v>
      </c>
    </row>
    <row r="22" spans="1:4" ht="19.5">
      <c r="A22" s="11" t="s">
        <v>40</v>
      </c>
      <c r="B22" s="14" t="s">
        <v>58</v>
      </c>
      <c r="C22" s="12"/>
      <c r="D22" s="73"/>
    </row>
    <row r="23" spans="1:4" ht="19.5">
      <c r="A23" s="15" t="s">
        <v>29</v>
      </c>
      <c r="B23" s="14" t="s">
        <v>59</v>
      </c>
      <c r="C23" s="20">
        <v>283000</v>
      </c>
      <c r="D23" s="73">
        <v>118000</v>
      </c>
    </row>
    <row r="24" spans="1:4" ht="19.5">
      <c r="A24" s="15" t="s">
        <v>30</v>
      </c>
      <c r="B24" s="14" t="s">
        <v>60</v>
      </c>
      <c r="C24" s="20">
        <v>359000</v>
      </c>
      <c r="D24" s="73">
        <v>103603.14</v>
      </c>
    </row>
    <row r="25" spans="1:4" ht="19.5">
      <c r="A25" s="17" t="s">
        <v>22</v>
      </c>
      <c r="B25" s="9"/>
      <c r="C25" s="21">
        <f>SUM(C23:C24)</f>
        <v>642000</v>
      </c>
      <c r="D25" s="75">
        <f>SUM(D23:D24)</f>
        <v>221603.14</v>
      </c>
    </row>
    <row r="26" spans="1:4" ht="19.5">
      <c r="A26" s="22" t="s">
        <v>31</v>
      </c>
      <c r="B26" s="14" t="s">
        <v>61</v>
      </c>
      <c r="C26" s="12"/>
      <c r="D26" s="73"/>
    </row>
    <row r="27" spans="1:4" ht="19.5">
      <c r="A27" s="15" t="s">
        <v>32</v>
      </c>
      <c r="B27" s="14" t="s">
        <v>62</v>
      </c>
      <c r="C27" s="20">
        <v>5000</v>
      </c>
      <c r="D27" s="73"/>
    </row>
    <row r="28" spans="1:4" ht="19.5">
      <c r="A28" s="15" t="s">
        <v>63</v>
      </c>
      <c r="B28" s="14" t="s">
        <v>64</v>
      </c>
      <c r="C28" s="20">
        <v>106000</v>
      </c>
      <c r="D28" s="73">
        <v>8500</v>
      </c>
    </row>
    <row r="29" spans="1:4" ht="19.5">
      <c r="A29" s="15" t="s">
        <v>65</v>
      </c>
      <c r="B29" s="14" t="s">
        <v>66</v>
      </c>
      <c r="C29" s="20">
        <v>24000</v>
      </c>
      <c r="D29" s="73">
        <v>2500</v>
      </c>
    </row>
    <row r="30" spans="1:4" ht="19.5">
      <c r="A30" s="17" t="s">
        <v>22</v>
      </c>
      <c r="B30" s="9"/>
      <c r="C30" s="18">
        <f>SUM(C27:C29)</f>
        <v>135000</v>
      </c>
      <c r="D30" s="74">
        <f>SUM(D27:D29)</f>
        <v>11000</v>
      </c>
    </row>
    <row r="31" spans="1:4" ht="19.5">
      <c r="A31" s="22" t="s">
        <v>33</v>
      </c>
      <c r="B31" s="9">
        <v>42000000</v>
      </c>
      <c r="C31" s="23"/>
      <c r="D31" s="76"/>
    </row>
    <row r="32" spans="1:4" ht="19.5">
      <c r="A32" s="22" t="s">
        <v>41</v>
      </c>
      <c r="B32" s="14" t="s">
        <v>67</v>
      </c>
      <c r="C32" s="23"/>
      <c r="D32" s="76"/>
    </row>
    <row r="33" spans="1:4" ht="19.5">
      <c r="A33" s="15" t="s">
        <v>34</v>
      </c>
      <c r="B33" s="14" t="s">
        <v>68</v>
      </c>
      <c r="C33" s="20">
        <v>9847000</v>
      </c>
      <c r="D33" s="73">
        <v>3913231.2</v>
      </c>
    </row>
    <row r="34" spans="1:4" ht="19.5">
      <c r="A34" s="15" t="s">
        <v>46</v>
      </c>
      <c r="B34" s="14" t="s">
        <v>69</v>
      </c>
      <c r="C34" s="20">
        <v>4937000</v>
      </c>
      <c r="D34" s="73">
        <v>1501847.1</v>
      </c>
    </row>
    <row r="35" spans="1:4" ht="19.5">
      <c r="A35" s="15" t="s">
        <v>391</v>
      </c>
      <c r="B35" s="14" t="s">
        <v>70</v>
      </c>
      <c r="C35" s="20">
        <v>9112000</v>
      </c>
      <c r="D35" s="73">
        <v>3535252.93</v>
      </c>
    </row>
    <row r="36" spans="1:4" ht="19.5">
      <c r="A36" s="15" t="s">
        <v>392</v>
      </c>
      <c r="B36" s="14" t="s">
        <v>71</v>
      </c>
      <c r="C36" s="20">
        <v>99000</v>
      </c>
      <c r="D36" s="73">
        <v>23347.43</v>
      </c>
    </row>
    <row r="37" spans="1:4" ht="19.5">
      <c r="A37" s="15" t="s">
        <v>393</v>
      </c>
      <c r="B37" s="14" t="s">
        <v>72</v>
      </c>
      <c r="C37" s="20">
        <v>83000</v>
      </c>
      <c r="D37" s="73">
        <v>26586.24</v>
      </c>
    </row>
    <row r="38" spans="1:4" ht="19.5">
      <c r="A38" s="15" t="s">
        <v>394</v>
      </c>
      <c r="B38" s="14" t="s">
        <v>73</v>
      </c>
      <c r="C38" s="20">
        <v>1742000</v>
      </c>
      <c r="D38" s="73">
        <v>555677</v>
      </c>
    </row>
    <row r="39" spans="1:4" ht="19.5">
      <c r="A39" s="15" t="s">
        <v>395</v>
      </c>
      <c r="B39" s="14" t="s">
        <v>74</v>
      </c>
      <c r="C39" s="20">
        <v>79000</v>
      </c>
      <c r="D39" s="73"/>
    </row>
    <row r="40" spans="1:4" ht="19.5">
      <c r="A40" s="15" t="s">
        <v>396</v>
      </c>
      <c r="B40" s="14" t="s">
        <v>75</v>
      </c>
      <c r="C40" s="20">
        <v>360000</v>
      </c>
      <c r="D40" s="73">
        <v>147006.98</v>
      </c>
    </row>
    <row r="41" spans="1:4" ht="19.5">
      <c r="A41" s="27"/>
      <c r="B41" s="10"/>
      <c r="C41" s="18">
        <f>SUM(C33:C40)</f>
        <v>26259000</v>
      </c>
      <c r="D41" s="74">
        <f>SUM(D33:D40)</f>
        <v>9702948.88</v>
      </c>
    </row>
    <row r="42" spans="1:4" ht="19.5">
      <c r="A42" s="11" t="s">
        <v>35</v>
      </c>
      <c r="B42" s="24">
        <v>43000000</v>
      </c>
      <c r="C42" s="12"/>
      <c r="D42" s="73"/>
    </row>
    <row r="43" spans="1:4" ht="19.5">
      <c r="A43" s="169" t="s">
        <v>76</v>
      </c>
      <c r="B43" s="170">
        <v>43100000</v>
      </c>
      <c r="C43" s="171"/>
      <c r="D43" s="172"/>
    </row>
    <row r="44" spans="1:4" ht="19.5">
      <c r="A44" s="15" t="s">
        <v>77</v>
      </c>
      <c r="B44" s="14" t="s">
        <v>78</v>
      </c>
      <c r="C44" s="20">
        <v>41000000</v>
      </c>
      <c r="D44" s="73">
        <v>27859598.83</v>
      </c>
    </row>
    <row r="45" spans="1:4" ht="19.5">
      <c r="A45" s="15" t="s">
        <v>79</v>
      </c>
      <c r="B45" s="14"/>
      <c r="C45" s="20"/>
      <c r="D45" s="78"/>
    </row>
    <row r="46" spans="1:4" ht="19.5">
      <c r="A46" s="57" t="s">
        <v>397</v>
      </c>
      <c r="B46" s="14"/>
      <c r="C46" s="20"/>
      <c r="D46" s="78"/>
    </row>
    <row r="47" spans="1:4" ht="19.5">
      <c r="A47" s="57" t="s">
        <v>398</v>
      </c>
      <c r="B47" s="14"/>
      <c r="C47" s="20"/>
      <c r="D47" s="78"/>
    </row>
    <row r="48" spans="1:4" ht="19.5">
      <c r="A48" s="57" t="s">
        <v>399</v>
      </c>
      <c r="B48" s="14"/>
      <c r="C48" s="20"/>
      <c r="D48" s="78"/>
    </row>
    <row r="49" spans="1:4" ht="19.5">
      <c r="A49" s="57" t="s">
        <v>400</v>
      </c>
      <c r="B49" s="14"/>
      <c r="C49" s="20"/>
      <c r="D49" s="78"/>
    </row>
    <row r="50" spans="1:4" ht="19.5">
      <c r="A50" s="57" t="s">
        <v>401</v>
      </c>
      <c r="B50" s="14"/>
      <c r="C50" s="20"/>
      <c r="D50" s="78"/>
    </row>
    <row r="51" spans="1:4" ht="19.5">
      <c r="A51" s="57" t="s">
        <v>402</v>
      </c>
      <c r="B51" s="14"/>
      <c r="C51" s="20"/>
      <c r="D51" s="78"/>
    </row>
    <row r="52" spans="1:4" ht="19.5">
      <c r="A52" s="57" t="s">
        <v>403</v>
      </c>
      <c r="B52" s="14"/>
      <c r="C52" s="20"/>
      <c r="D52" s="78"/>
    </row>
    <row r="53" spans="1:4" ht="19.5">
      <c r="A53" s="57" t="s">
        <v>404</v>
      </c>
      <c r="B53" s="14"/>
      <c r="C53" s="20"/>
      <c r="D53" s="78"/>
    </row>
    <row r="54" spans="1:4" ht="19.5">
      <c r="A54" s="57" t="s">
        <v>405</v>
      </c>
      <c r="B54" s="14"/>
      <c r="C54" s="20"/>
      <c r="D54" s="78"/>
    </row>
    <row r="55" spans="1:4" ht="19.5">
      <c r="A55" s="57" t="s">
        <v>406</v>
      </c>
      <c r="B55" s="14"/>
      <c r="C55" s="20"/>
      <c r="D55" s="78"/>
    </row>
    <row r="56" spans="1:4" ht="19.5">
      <c r="A56" s="57" t="s">
        <v>407</v>
      </c>
      <c r="B56" s="14"/>
      <c r="C56" s="20"/>
      <c r="D56" s="78"/>
    </row>
    <row r="57" spans="1:4" ht="19.5">
      <c r="A57" s="57" t="s">
        <v>408</v>
      </c>
      <c r="B57" s="14"/>
      <c r="C57" s="20"/>
      <c r="D57" s="78"/>
    </row>
    <row r="58" spans="1:4" ht="19.5">
      <c r="A58" s="57" t="s">
        <v>409</v>
      </c>
      <c r="B58" s="14"/>
      <c r="C58" s="20"/>
      <c r="D58" s="78"/>
    </row>
    <row r="59" spans="1:4" ht="19.5">
      <c r="A59" s="27" t="s">
        <v>22</v>
      </c>
      <c r="B59" s="10"/>
      <c r="C59" s="58">
        <f>SUM(C44:C44)</f>
        <v>41000000</v>
      </c>
      <c r="D59" s="79">
        <f>SUM(D42:D44)</f>
        <v>27859598.83</v>
      </c>
    </row>
    <row r="60" spans="1:4" ht="20.25">
      <c r="A60" s="59" t="s">
        <v>80</v>
      </c>
      <c r="B60" s="60"/>
      <c r="C60" s="61">
        <f>C12+C21+C25+C30+C41+C59</f>
        <v>69640800</v>
      </c>
      <c r="D60" s="80">
        <f>D12+D21+D25+D30+D41+D59</f>
        <v>38263432.85</v>
      </c>
    </row>
    <row r="61" spans="1:4" ht="19.5">
      <c r="A61" s="62" t="s">
        <v>81</v>
      </c>
      <c r="B61" s="28">
        <v>44000000</v>
      </c>
      <c r="C61" s="63"/>
      <c r="D61" s="71"/>
    </row>
    <row r="62" spans="1:4" ht="19.5">
      <c r="A62" s="64" t="s">
        <v>82</v>
      </c>
      <c r="B62" s="14" t="s">
        <v>83</v>
      </c>
      <c r="C62" s="65"/>
      <c r="D62" s="81"/>
    </row>
    <row r="63" spans="1:4" ht="19.5">
      <c r="A63" s="66" t="s">
        <v>91</v>
      </c>
      <c r="B63" s="24"/>
      <c r="C63" s="65"/>
      <c r="D63" s="81">
        <v>90840</v>
      </c>
    </row>
    <row r="64" spans="1:4" ht="19.5">
      <c r="A64" s="64" t="s">
        <v>84</v>
      </c>
      <c r="B64" s="24">
        <v>44100002</v>
      </c>
      <c r="C64" s="65"/>
      <c r="D64" s="81"/>
    </row>
    <row r="65" spans="1:4" ht="19.5">
      <c r="A65" s="9" t="s">
        <v>22</v>
      </c>
      <c r="B65" s="9"/>
      <c r="C65" s="58"/>
      <c r="D65" s="82">
        <f>SUM(D61:D63)</f>
        <v>90840</v>
      </c>
    </row>
    <row r="66" spans="1:4" ht="20.25">
      <c r="A66" s="104" t="s">
        <v>36</v>
      </c>
      <c r="B66" s="104"/>
      <c r="C66" s="104"/>
      <c r="D66" s="83">
        <f>D60+D65</f>
        <v>38354272.85</v>
      </c>
    </row>
    <row r="67" spans="1:4" ht="19.5">
      <c r="A67" s="45"/>
      <c r="B67" s="25"/>
      <c r="C67" s="46"/>
      <c r="D67" s="77"/>
    </row>
    <row r="68" spans="1:4" ht="19.5">
      <c r="A68" s="1"/>
      <c r="B68" s="1"/>
      <c r="C68" s="1"/>
      <c r="D68" s="2"/>
    </row>
    <row r="69" spans="1:4" ht="19.5">
      <c r="A69" s="45"/>
      <c r="B69" s="25"/>
      <c r="C69" s="46"/>
      <c r="D69" s="77"/>
    </row>
    <row r="70" spans="1:4" ht="19.5">
      <c r="A70" s="45"/>
      <c r="B70" s="25"/>
      <c r="C70" s="46"/>
      <c r="D70" s="77"/>
    </row>
    <row r="71" spans="1:4" ht="19.5">
      <c r="A71" s="45"/>
      <c r="B71" s="25"/>
      <c r="C71" s="46"/>
      <c r="D71" s="77"/>
    </row>
  </sheetData>
  <sheetProtection/>
  <mergeCells count="4">
    <mergeCell ref="A1:D1"/>
    <mergeCell ref="A2:D2"/>
    <mergeCell ref="A3:D3"/>
    <mergeCell ref="A66:C66"/>
  </mergeCells>
  <printOptions/>
  <pageMargins left="0.5118110236220472" right="0.5118110236220472" top="0.15748031496062992" bottom="0.15748031496062992" header="0.31496062992125984" footer="0.31496062992125984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B19">
      <selection activeCell="C7" sqref="C7"/>
    </sheetView>
  </sheetViews>
  <sheetFormatPr defaultColWidth="9.140625" defaultRowHeight="15"/>
  <cols>
    <col min="1" max="1" width="9.00390625" style="6" customWidth="1"/>
    <col min="2" max="2" width="55.421875" style="6" customWidth="1"/>
    <col min="3" max="6" width="15.00390625" style="6" customWidth="1"/>
    <col min="7" max="16384" width="9.00390625" style="6" customWidth="1"/>
  </cols>
  <sheetData>
    <row r="1" spans="1:6" ht="25.5">
      <c r="A1" s="29"/>
      <c r="B1" s="30"/>
      <c r="C1" s="30"/>
      <c r="D1" s="31"/>
      <c r="E1" s="31"/>
      <c r="F1" s="47" t="s">
        <v>4</v>
      </c>
    </row>
    <row r="2" spans="1:6" ht="27.75">
      <c r="A2" s="105" t="s">
        <v>5</v>
      </c>
      <c r="B2" s="105"/>
      <c r="C2" s="105"/>
      <c r="D2" s="105"/>
      <c r="E2" s="105"/>
      <c r="F2" s="105"/>
    </row>
    <row r="3" spans="1:6" ht="27.75">
      <c r="A3" s="105" t="s">
        <v>6</v>
      </c>
      <c r="B3" s="105"/>
      <c r="C3" s="105"/>
      <c r="D3" s="105"/>
      <c r="E3" s="105"/>
      <c r="F3" s="105"/>
    </row>
    <row r="4" spans="1:6" ht="27.75">
      <c r="A4" s="105" t="s">
        <v>410</v>
      </c>
      <c r="B4" s="105"/>
      <c r="C4" s="105"/>
      <c r="D4" s="105"/>
      <c r="E4" s="105"/>
      <c r="F4" s="105"/>
    </row>
    <row r="5" spans="1:6" ht="25.5">
      <c r="A5" s="32" t="s">
        <v>7</v>
      </c>
      <c r="B5" s="32" t="s">
        <v>0</v>
      </c>
      <c r="C5" s="48" t="s">
        <v>8</v>
      </c>
      <c r="D5" s="33" t="s">
        <v>42</v>
      </c>
      <c r="E5" s="33" t="s">
        <v>43</v>
      </c>
      <c r="F5" s="32" t="s">
        <v>9</v>
      </c>
    </row>
    <row r="6" spans="1:6" ht="25.5">
      <c r="A6" s="67">
        <v>1</v>
      </c>
      <c r="B6" s="84" t="s">
        <v>92</v>
      </c>
      <c r="C6" s="50">
        <v>14919.7</v>
      </c>
      <c r="D6" s="49"/>
      <c r="E6" s="50"/>
      <c r="F6" s="34">
        <f aca="true" t="shared" si="0" ref="F6:F11">C6+D6-E6</f>
        <v>14919.7</v>
      </c>
    </row>
    <row r="7" spans="1:6" ht="25.5">
      <c r="A7" s="68">
        <v>2</v>
      </c>
      <c r="B7" s="85" t="s">
        <v>93</v>
      </c>
      <c r="C7" s="52">
        <v>17903.64</v>
      </c>
      <c r="D7" s="51"/>
      <c r="E7" s="52"/>
      <c r="F7" s="35">
        <f t="shared" si="0"/>
        <v>17903.64</v>
      </c>
    </row>
    <row r="8" spans="1:6" ht="25.5">
      <c r="A8" s="68">
        <v>3</v>
      </c>
      <c r="B8" s="85" t="s">
        <v>94</v>
      </c>
      <c r="C8" s="52">
        <v>32.55</v>
      </c>
      <c r="D8" s="51"/>
      <c r="E8" s="52"/>
      <c r="F8" s="35">
        <f t="shared" si="0"/>
        <v>32.55</v>
      </c>
    </row>
    <row r="9" spans="1:6" ht="25.5">
      <c r="A9" s="68">
        <v>4</v>
      </c>
      <c r="B9" s="85" t="s">
        <v>10</v>
      </c>
      <c r="C9" s="52">
        <v>39.06</v>
      </c>
      <c r="D9" s="51"/>
      <c r="E9" s="52"/>
      <c r="F9" s="35">
        <f t="shared" si="0"/>
        <v>39.06</v>
      </c>
    </row>
    <row r="10" spans="1:6" ht="25.5">
      <c r="A10" s="68">
        <v>5</v>
      </c>
      <c r="B10" s="85" t="s">
        <v>95</v>
      </c>
      <c r="C10" s="52">
        <v>851060</v>
      </c>
      <c r="D10" s="51">
        <v>22850</v>
      </c>
      <c r="E10" s="52"/>
      <c r="F10" s="35">
        <f t="shared" si="0"/>
        <v>873910</v>
      </c>
    </row>
    <row r="11" spans="1:6" ht="25.5">
      <c r="A11" s="68">
        <v>6</v>
      </c>
      <c r="B11" s="85" t="s">
        <v>96</v>
      </c>
      <c r="C11" s="52">
        <v>191565</v>
      </c>
      <c r="D11" s="51"/>
      <c r="E11" s="52">
        <v>12500</v>
      </c>
      <c r="F11" s="35">
        <f t="shared" si="0"/>
        <v>179065</v>
      </c>
    </row>
    <row r="12" spans="1:6" ht="25.5">
      <c r="A12" s="68">
        <v>7</v>
      </c>
      <c r="B12" s="85" t="s">
        <v>97</v>
      </c>
      <c r="C12" s="52">
        <v>4719.01</v>
      </c>
      <c r="D12" s="51">
        <v>11984.64</v>
      </c>
      <c r="E12" s="52">
        <v>34716.5</v>
      </c>
      <c r="F12" s="35">
        <f aca="true" t="shared" si="1" ref="F12:F19">C12+D12-E12</f>
        <v>-18012.85</v>
      </c>
    </row>
    <row r="13" spans="1:6" ht="25.5">
      <c r="A13" s="68">
        <v>8</v>
      </c>
      <c r="B13" s="85" t="s">
        <v>44</v>
      </c>
      <c r="C13" s="52">
        <v>8.18</v>
      </c>
      <c r="D13" s="51"/>
      <c r="E13" s="52"/>
      <c r="F13" s="35">
        <f t="shared" si="1"/>
        <v>8.18</v>
      </c>
    </row>
    <row r="14" spans="1:6" ht="25.5">
      <c r="A14" s="68">
        <v>9</v>
      </c>
      <c r="B14" s="85" t="s">
        <v>11</v>
      </c>
      <c r="C14" s="52">
        <v>19361.52</v>
      </c>
      <c r="D14" s="51">
        <v>5085.51</v>
      </c>
      <c r="E14" s="52">
        <v>19361.52</v>
      </c>
      <c r="F14" s="35">
        <f t="shared" si="1"/>
        <v>5085.509999999998</v>
      </c>
    </row>
    <row r="15" spans="1:6" ht="25.5">
      <c r="A15" s="68">
        <v>10</v>
      </c>
      <c r="B15" s="85" t="s">
        <v>85</v>
      </c>
      <c r="C15" s="52">
        <v>0</v>
      </c>
      <c r="D15" s="51"/>
      <c r="E15" s="52"/>
      <c r="F15" s="35">
        <f t="shared" si="1"/>
        <v>0</v>
      </c>
    </row>
    <row r="16" spans="1:6" ht="25.5">
      <c r="A16" s="68">
        <v>11</v>
      </c>
      <c r="B16" s="85" t="s">
        <v>12</v>
      </c>
      <c r="C16" s="52">
        <v>13547</v>
      </c>
      <c r="D16" s="51">
        <v>13547</v>
      </c>
      <c r="E16" s="52">
        <v>13547</v>
      </c>
      <c r="F16" s="35">
        <f t="shared" si="1"/>
        <v>13547</v>
      </c>
    </row>
    <row r="17" spans="1:6" ht="25.5">
      <c r="A17" s="68">
        <v>12</v>
      </c>
      <c r="B17" s="85" t="s">
        <v>86</v>
      </c>
      <c r="C17" s="52">
        <v>0.53</v>
      </c>
      <c r="D17" s="51"/>
      <c r="E17" s="52"/>
      <c r="F17" s="35">
        <f t="shared" si="1"/>
        <v>0.53</v>
      </c>
    </row>
    <row r="18" spans="1:6" ht="25.5">
      <c r="A18" s="68">
        <v>13</v>
      </c>
      <c r="B18" s="85" t="s">
        <v>87</v>
      </c>
      <c r="C18" s="52">
        <v>1763047.91</v>
      </c>
      <c r="D18" s="51"/>
      <c r="E18" s="52"/>
      <c r="F18" s="35">
        <f t="shared" si="1"/>
        <v>1763047.91</v>
      </c>
    </row>
    <row r="19" spans="1:6" ht="25.5">
      <c r="A19" s="68">
        <v>15</v>
      </c>
      <c r="B19" s="85" t="s">
        <v>98</v>
      </c>
      <c r="C19" s="52">
        <v>0</v>
      </c>
      <c r="D19" s="51"/>
      <c r="E19" s="52"/>
      <c r="F19" s="35">
        <f t="shared" si="1"/>
        <v>0</v>
      </c>
    </row>
    <row r="20" spans="1:6" ht="25.5">
      <c r="A20" s="86"/>
      <c r="B20" s="87"/>
      <c r="C20" s="88"/>
      <c r="D20" s="53"/>
      <c r="E20" s="69"/>
      <c r="F20" s="70"/>
    </row>
    <row r="21" spans="1:6" ht="26.25" thickBot="1">
      <c r="A21" s="106" t="s">
        <v>13</v>
      </c>
      <c r="B21" s="106"/>
      <c r="C21" s="54">
        <f>SUM(C6:C20)</f>
        <v>2876204.0999999996</v>
      </c>
      <c r="D21" s="54">
        <f>SUM(D6:D20)</f>
        <v>53467.15</v>
      </c>
      <c r="E21" s="54">
        <f>SUM(E6:E20)</f>
        <v>80125.02</v>
      </c>
      <c r="F21" s="54">
        <f>SUM(F6:F20)</f>
        <v>2849546.2299999995</v>
      </c>
    </row>
    <row r="22" ht="25.5" thickTop="1"/>
  </sheetData>
  <sheetProtection/>
  <mergeCells count="4">
    <mergeCell ref="A3:F3"/>
    <mergeCell ref="A4:F4"/>
    <mergeCell ref="A2:F2"/>
    <mergeCell ref="A21:B21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6">
      <selection activeCell="C10" sqref="C10"/>
    </sheetView>
  </sheetViews>
  <sheetFormatPr defaultColWidth="9.140625" defaultRowHeight="15"/>
  <cols>
    <col min="1" max="1" width="9.140625" style="7" bestFit="1" customWidth="1"/>
    <col min="2" max="2" width="51.57421875" style="0" customWidth="1"/>
    <col min="3" max="3" width="17.57421875" style="0" customWidth="1"/>
    <col min="4" max="4" width="14.140625" style="0" customWidth="1"/>
    <col min="5" max="5" width="12.57421875" style="0" customWidth="1"/>
    <col min="6" max="6" width="13.8515625" style="0" customWidth="1"/>
    <col min="7" max="7" width="10.421875" style="0" customWidth="1"/>
  </cols>
  <sheetData>
    <row r="1" spans="1:7" ht="18.75">
      <c r="A1" s="39"/>
      <c r="B1" s="39"/>
      <c r="C1" s="39"/>
      <c r="D1" s="39"/>
      <c r="E1" s="39"/>
      <c r="F1" s="39"/>
      <c r="G1" s="39"/>
    </row>
    <row r="2" spans="1:7" ht="21">
      <c r="A2" s="89"/>
      <c r="B2" s="89"/>
      <c r="C2" s="89"/>
      <c r="D2" s="89"/>
      <c r="E2" s="89"/>
      <c r="F2" s="173" t="s">
        <v>99</v>
      </c>
      <c r="G2" s="173"/>
    </row>
    <row r="3" spans="1:7" ht="26.25">
      <c r="A3" s="107" t="s">
        <v>100</v>
      </c>
      <c r="B3" s="107"/>
      <c r="C3" s="107"/>
      <c r="D3" s="107"/>
      <c r="E3" s="107"/>
      <c r="F3" s="107"/>
      <c r="G3" s="107"/>
    </row>
    <row r="4" spans="1:7" ht="21">
      <c r="A4" s="100" t="s">
        <v>101</v>
      </c>
      <c r="B4" s="100"/>
      <c r="C4" s="100"/>
      <c r="D4" s="100"/>
      <c r="E4" s="100"/>
      <c r="F4" s="100"/>
      <c r="G4" s="100"/>
    </row>
    <row r="5" spans="1:7" ht="21">
      <c r="A5" s="101" t="s">
        <v>411</v>
      </c>
      <c r="B5" s="101"/>
      <c r="C5" s="101"/>
      <c r="D5" s="101"/>
      <c r="E5" s="101"/>
      <c r="F5" s="101"/>
      <c r="G5" s="101"/>
    </row>
    <row r="6" spans="1:7" ht="21">
      <c r="A6" s="40" t="s">
        <v>102</v>
      </c>
      <c r="B6" s="56" t="s">
        <v>0</v>
      </c>
      <c r="C6" s="40" t="s">
        <v>103</v>
      </c>
      <c r="D6" s="40" t="s">
        <v>17</v>
      </c>
      <c r="E6" s="40" t="s">
        <v>104</v>
      </c>
      <c r="F6" s="40" t="s">
        <v>412</v>
      </c>
      <c r="G6" s="40" t="s">
        <v>105</v>
      </c>
    </row>
    <row r="7" spans="1:7" ht="21">
      <c r="A7" s="41" t="s">
        <v>106</v>
      </c>
      <c r="B7" s="90"/>
      <c r="C7" s="91"/>
      <c r="D7" s="92"/>
      <c r="E7" s="91"/>
      <c r="F7" s="91"/>
      <c r="G7" s="93"/>
    </row>
    <row r="8" spans="1:7" ht="21">
      <c r="A8" s="36"/>
      <c r="B8" s="55"/>
      <c r="C8" s="43"/>
      <c r="D8" s="37"/>
      <c r="E8" s="37"/>
      <c r="F8" s="37"/>
      <c r="G8" s="94"/>
    </row>
    <row r="9" spans="1:7" ht="21">
      <c r="A9" s="36">
        <v>1</v>
      </c>
      <c r="B9" s="55" t="s">
        <v>107</v>
      </c>
      <c r="C9" s="42">
        <v>0</v>
      </c>
      <c r="D9" s="37">
        <v>45420</v>
      </c>
      <c r="E9" s="37">
        <v>15140</v>
      </c>
      <c r="F9" s="37"/>
      <c r="G9" s="95">
        <f>C9+D9-E9</f>
        <v>30280</v>
      </c>
    </row>
    <row r="10" spans="1:7" ht="21">
      <c r="A10" s="36"/>
      <c r="B10" s="55"/>
      <c r="C10" s="43"/>
      <c r="D10" s="37"/>
      <c r="E10" s="37"/>
      <c r="F10" s="37"/>
      <c r="G10" s="96"/>
    </row>
    <row r="11" spans="1:7" ht="21">
      <c r="A11" s="36"/>
      <c r="B11" s="55"/>
      <c r="C11" s="43"/>
      <c r="D11" s="37"/>
      <c r="E11" s="37"/>
      <c r="F11" s="37"/>
      <c r="G11" s="95"/>
    </row>
    <row r="12" spans="1:7" ht="21">
      <c r="A12" s="36"/>
      <c r="B12" s="55"/>
      <c r="C12" s="43"/>
      <c r="D12" s="37"/>
      <c r="E12" s="37"/>
      <c r="F12" s="37"/>
      <c r="G12" s="95"/>
    </row>
    <row r="13" spans="1:7" ht="21">
      <c r="A13" s="36"/>
      <c r="B13" s="55"/>
      <c r="C13" s="43"/>
      <c r="D13" s="37"/>
      <c r="E13" s="37"/>
      <c r="F13" s="37"/>
      <c r="G13" s="95"/>
    </row>
    <row r="14" spans="1:7" ht="21">
      <c r="A14" s="36"/>
      <c r="B14" s="55"/>
      <c r="C14" s="44"/>
      <c r="D14" s="37"/>
      <c r="E14" s="37"/>
      <c r="F14" s="37"/>
      <c r="G14" s="97"/>
    </row>
    <row r="15" spans="1:7" ht="21">
      <c r="A15" s="108" t="s">
        <v>22</v>
      </c>
      <c r="B15" s="109"/>
      <c r="C15" s="98">
        <f>SUM(C9:C14)</f>
        <v>0</v>
      </c>
      <c r="D15" s="99">
        <f>SUM(D8:D14)</f>
        <v>45420</v>
      </c>
      <c r="E15" s="99">
        <f>SUM(E8:E14)</f>
        <v>15140</v>
      </c>
      <c r="F15" s="99"/>
      <c r="G15" s="99">
        <f>SUM(G8:G14)</f>
        <v>30280</v>
      </c>
    </row>
    <row r="16" spans="1:7" ht="21">
      <c r="A16" s="38"/>
      <c r="B16" s="39"/>
      <c r="C16" s="110">
        <f>C15+D15</f>
        <v>45420</v>
      </c>
      <c r="D16" s="111"/>
      <c r="E16" s="39"/>
      <c r="F16" s="39"/>
      <c r="G16" s="39"/>
    </row>
    <row r="17" spans="1:7" ht="21">
      <c r="A17" s="112"/>
      <c r="B17" s="112"/>
      <c r="C17" s="112"/>
      <c r="D17" s="112"/>
      <c r="E17" s="112"/>
      <c r="F17" s="112"/>
      <c r="G17" s="112"/>
    </row>
    <row r="18" ht="14.25">
      <c r="A18"/>
    </row>
    <row r="19" ht="14.25">
      <c r="A19"/>
    </row>
    <row r="20" ht="14.25">
      <c r="A20"/>
    </row>
    <row r="21" ht="14.25">
      <c r="A21"/>
    </row>
    <row r="22" ht="14.25">
      <c r="A22"/>
    </row>
    <row r="23" ht="14.25">
      <c r="A23"/>
    </row>
    <row r="24" ht="14.25">
      <c r="A24"/>
    </row>
    <row r="25" ht="14.25">
      <c r="A25"/>
    </row>
  </sheetData>
  <sheetProtection/>
  <mergeCells count="7">
    <mergeCell ref="A15:B15"/>
    <mergeCell ref="C16:D16"/>
    <mergeCell ref="A17:G17"/>
    <mergeCell ref="F2:G2"/>
    <mergeCell ref="A3:G3"/>
    <mergeCell ref="A4:G4"/>
    <mergeCell ref="A5:G5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9">
      <selection activeCell="E57" sqref="E57:G57"/>
    </sheetView>
  </sheetViews>
  <sheetFormatPr defaultColWidth="9.140625" defaultRowHeight="15"/>
  <cols>
    <col min="2" max="2" width="3.421875" style="0" customWidth="1"/>
    <col min="3" max="3" width="9.00390625" style="0" hidden="1" customWidth="1"/>
    <col min="4" max="4" width="3.00390625" style="0" customWidth="1"/>
    <col min="7" max="7" width="3.00390625" style="0" customWidth="1"/>
    <col min="8" max="8" width="14.140625" style="0" customWidth="1"/>
    <col min="9" max="9" width="12.8515625" style="0" customWidth="1"/>
    <col min="12" max="12" width="2.421875" style="0" customWidth="1"/>
    <col min="13" max="13" width="9.00390625" style="0" hidden="1" customWidth="1"/>
  </cols>
  <sheetData>
    <row r="1" spans="1:16" ht="14.25">
      <c r="A1" s="133"/>
      <c r="B1" s="117"/>
      <c r="C1" s="117"/>
      <c r="D1" s="117"/>
      <c r="E1" s="117"/>
      <c r="F1" s="114"/>
      <c r="G1" s="119" t="s">
        <v>5</v>
      </c>
      <c r="H1" s="117"/>
      <c r="I1" s="117"/>
      <c r="J1" s="117"/>
      <c r="K1" s="117"/>
      <c r="L1" s="114"/>
      <c r="M1" s="114"/>
      <c r="N1" s="114"/>
      <c r="O1" s="115" t="s">
        <v>108</v>
      </c>
      <c r="P1" s="114"/>
    </row>
    <row r="2" spans="1:16" ht="14.25">
      <c r="A2" s="114"/>
      <c r="B2" s="114"/>
      <c r="C2" s="114"/>
      <c r="D2" s="114"/>
      <c r="E2" s="114"/>
      <c r="F2" s="114"/>
      <c r="G2" s="117"/>
      <c r="H2" s="117"/>
      <c r="I2" s="117"/>
      <c r="J2" s="117"/>
      <c r="K2" s="117"/>
      <c r="L2" s="114"/>
      <c r="M2" s="114"/>
      <c r="N2" s="114"/>
      <c r="O2" s="114"/>
      <c r="P2" s="114"/>
    </row>
    <row r="3" spans="1:16" ht="14.25">
      <c r="A3" s="114"/>
      <c r="B3" s="114"/>
      <c r="C3" s="114"/>
      <c r="D3" s="114"/>
      <c r="E3" s="114"/>
      <c r="F3" s="114"/>
      <c r="G3" s="116" t="s">
        <v>211</v>
      </c>
      <c r="H3" s="117"/>
      <c r="I3" s="117"/>
      <c r="J3" s="117"/>
      <c r="K3" s="117"/>
      <c r="L3" s="114"/>
      <c r="M3" s="114"/>
      <c r="N3" s="114"/>
      <c r="O3" s="114"/>
      <c r="P3" s="114"/>
    </row>
    <row r="4" spans="1:16" ht="14.25">
      <c r="A4" s="114"/>
      <c r="B4" s="114"/>
      <c r="C4" s="114"/>
      <c r="D4" s="114"/>
      <c r="E4" s="114"/>
      <c r="F4" s="114"/>
      <c r="G4" s="119" t="s">
        <v>212</v>
      </c>
      <c r="H4" s="117"/>
      <c r="I4" s="117"/>
      <c r="J4" s="117"/>
      <c r="K4" s="117"/>
      <c r="L4" s="114"/>
      <c r="M4" s="114"/>
      <c r="N4" s="114"/>
      <c r="O4" s="114"/>
      <c r="P4" s="114"/>
    </row>
    <row r="5" spans="1:16" ht="14.25">
      <c r="A5" s="120" t="s">
        <v>213</v>
      </c>
      <c r="B5" s="123"/>
      <c r="C5" s="123"/>
      <c r="D5" s="123"/>
      <c r="E5" s="123"/>
      <c r="F5" s="123"/>
      <c r="G5" s="123"/>
      <c r="H5" s="123"/>
      <c r="I5" s="121"/>
      <c r="J5" s="134" t="s">
        <v>0</v>
      </c>
      <c r="K5" s="135" t="s">
        <v>16</v>
      </c>
      <c r="L5" s="136"/>
      <c r="M5" s="137"/>
      <c r="N5" s="135" t="s">
        <v>214</v>
      </c>
      <c r="O5" s="136"/>
      <c r="P5" s="137"/>
    </row>
    <row r="6" spans="1:16" ht="25.5">
      <c r="A6" s="120" t="s">
        <v>215</v>
      </c>
      <c r="B6" s="123"/>
      <c r="C6" s="121"/>
      <c r="D6" s="114"/>
      <c r="E6" s="120" t="s">
        <v>216</v>
      </c>
      <c r="F6" s="123"/>
      <c r="G6" s="121"/>
      <c r="H6" s="122" t="s">
        <v>217</v>
      </c>
      <c r="I6" s="122" t="s">
        <v>218</v>
      </c>
      <c r="J6" s="138" t="s">
        <v>219</v>
      </c>
      <c r="K6" s="139" t="s">
        <v>219</v>
      </c>
      <c r="L6" s="129"/>
      <c r="M6" s="130"/>
      <c r="N6" s="139" t="s">
        <v>220</v>
      </c>
      <c r="O6" s="129"/>
      <c r="P6" s="130"/>
    </row>
    <row r="7" spans="1:16" ht="25.5">
      <c r="A7" s="140" t="s">
        <v>219</v>
      </c>
      <c r="B7" s="123"/>
      <c r="C7" s="121"/>
      <c r="D7" s="114"/>
      <c r="E7" s="141" t="s">
        <v>219</v>
      </c>
      <c r="F7" s="123"/>
      <c r="G7" s="121"/>
      <c r="H7" s="142" t="s">
        <v>219</v>
      </c>
      <c r="I7" s="143">
        <v>77210436.83</v>
      </c>
      <c r="J7" s="144" t="s">
        <v>221</v>
      </c>
      <c r="K7" s="140" t="s">
        <v>219</v>
      </c>
      <c r="L7" s="123"/>
      <c r="M7" s="121"/>
      <c r="N7" s="141" t="s">
        <v>222</v>
      </c>
      <c r="O7" s="123"/>
      <c r="P7" s="121"/>
    </row>
    <row r="8" spans="1:16" ht="38.25">
      <c r="A8" s="145" t="s">
        <v>219</v>
      </c>
      <c r="B8" s="123"/>
      <c r="C8" s="121"/>
      <c r="D8" s="114"/>
      <c r="E8" s="145" t="s">
        <v>219</v>
      </c>
      <c r="F8" s="123"/>
      <c r="G8" s="121"/>
      <c r="H8" s="146" t="s">
        <v>219</v>
      </c>
      <c r="I8" s="146" t="s">
        <v>219</v>
      </c>
      <c r="J8" s="147" t="s">
        <v>223</v>
      </c>
      <c r="K8" s="148" t="s">
        <v>224</v>
      </c>
      <c r="L8" s="123"/>
      <c r="M8" s="121"/>
      <c r="N8" s="145" t="s">
        <v>219</v>
      </c>
      <c r="O8" s="123"/>
      <c r="P8" s="121"/>
    </row>
    <row r="9" spans="1:16" ht="25.5">
      <c r="A9" s="141" t="s">
        <v>225</v>
      </c>
      <c r="B9" s="123"/>
      <c r="C9" s="121"/>
      <c r="D9" s="114"/>
      <c r="E9" s="141" t="s">
        <v>226</v>
      </c>
      <c r="F9" s="123"/>
      <c r="G9" s="121"/>
      <c r="H9" s="142" t="s">
        <v>225</v>
      </c>
      <c r="I9" s="142" t="s">
        <v>227</v>
      </c>
      <c r="J9" s="149" t="s">
        <v>228</v>
      </c>
      <c r="K9" s="150" t="s">
        <v>229</v>
      </c>
      <c r="L9" s="123"/>
      <c r="M9" s="121"/>
      <c r="N9" s="141" t="s">
        <v>230</v>
      </c>
      <c r="O9" s="123"/>
      <c r="P9" s="121"/>
    </row>
    <row r="10" spans="1:16" ht="51">
      <c r="A10" s="141" t="s">
        <v>231</v>
      </c>
      <c r="B10" s="123"/>
      <c r="C10" s="121"/>
      <c r="D10" s="114"/>
      <c r="E10" s="141" t="s">
        <v>226</v>
      </c>
      <c r="F10" s="123"/>
      <c r="G10" s="121"/>
      <c r="H10" s="142" t="s">
        <v>231</v>
      </c>
      <c r="I10" s="142" t="s">
        <v>232</v>
      </c>
      <c r="J10" s="149" t="s">
        <v>23</v>
      </c>
      <c r="K10" s="150" t="s">
        <v>233</v>
      </c>
      <c r="L10" s="123"/>
      <c r="M10" s="121"/>
      <c r="N10" s="141" t="s">
        <v>234</v>
      </c>
      <c r="O10" s="123"/>
      <c r="P10" s="121"/>
    </row>
    <row r="11" spans="1:16" ht="25.5">
      <c r="A11" s="141" t="s">
        <v>235</v>
      </c>
      <c r="B11" s="123"/>
      <c r="C11" s="121"/>
      <c r="D11" s="114"/>
      <c r="E11" s="141" t="s">
        <v>226</v>
      </c>
      <c r="F11" s="123"/>
      <c r="G11" s="121"/>
      <c r="H11" s="142" t="s">
        <v>235</v>
      </c>
      <c r="I11" s="142" t="s">
        <v>236</v>
      </c>
      <c r="J11" s="149" t="s">
        <v>237</v>
      </c>
      <c r="K11" s="150" t="s">
        <v>238</v>
      </c>
      <c r="L11" s="123"/>
      <c r="M11" s="121"/>
      <c r="N11" s="141" t="s">
        <v>239</v>
      </c>
      <c r="O11" s="123"/>
      <c r="P11" s="121"/>
    </row>
    <row r="12" spans="1:16" ht="25.5">
      <c r="A12" s="141" t="s">
        <v>240</v>
      </c>
      <c r="B12" s="123"/>
      <c r="C12" s="121"/>
      <c r="D12" s="114"/>
      <c r="E12" s="141" t="s">
        <v>226</v>
      </c>
      <c r="F12" s="123"/>
      <c r="G12" s="121"/>
      <c r="H12" s="142" t="s">
        <v>240</v>
      </c>
      <c r="I12" s="142" t="s">
        <v>241</v>
      </c>
      <c r="J12" s="149" t="s">
        <v>31</v>
      </c>
      <c r="K12" s="150" t="s">
        <v>242</v>
      </c>
      <c r="L12" s="123"/>
      <c r="M12" s="121"/>
      <c r="N12" s="141" t="s">
        <v>243</v>
      </c>
      <c r="O12" s="123"/>
      <c r="P12" s="121"/>
    </row>
    <row r="13" spans="1:16" ht="25.5">
      <c r="A13" s="141" t="s">
        <v>244</v>
      </c>
      <c r="B13" s="123"/>
      <c r="C13" s="121"/>
      <c r="D13" s="114"/>
      <c r="E13" s="141" t="s">
        <v>226</v>
      </c>
      <c r="F13" s="123"/>
      <c r="G13" s="121"/>
      <c r="H13" s="142" t="s">
        <v>244</v>
      </c>
      <c r="I13" s="142" t="s">
        <v>245</v>
      </c>
      <c r="J13" s="149" t="s">
        <v>246</v>
      </c>
      <c r="K13" s="150" t="s">
        <v>247</v>
      </c>
      <c r="L13" s="123"/>
      <c r="M13" s="121"/>
      <c r="N13" s="141" t="s">
        <v>248</v>
      </c>
      <c r="O13" s="123"/>
      <c r="P13" s="121"/>
    </row>
    <row r="14" spans="1:16" ht="25.5">
      <c r="A14" s="141" t="s">
        <v>249</v>
      </c>
      <c r="B14" s="123"/>
      <c r="C14" s="121"/>
      <c r="D14" s="114"/>
      <c r="E14" s="141" t="s">
        <v>226</v>
      </c>
      <c r="F14" s="123"/>
      <c r="G14" s="121"/>
      <c r="H14" s="142" t="s">
        <v>249</v>
      </c>
      <c r="I14" s="142" t="s">
        <v>250</v>
      </c>
      <c r="J14" s="149" t="s">
        <v>251</v>
      </c>
      <c r="K14" s="150" t="s">
        <v>252</v>
      </c>
      <c r="L14" s="123"/>
      <c r="M14" s="121"/>
      <c r="N14" s="141" t="s">
        <v>253</v>
      </c>
      <c r="O14" s="123"/>
      <c r="P14" s="121"/>
    </row>
    <row r="15" spans="1:16" ht="25.5">
      <c r="A15" s="145" t="s">
        <v>254</v>
      </c>
      <c r="B15" s="123"/>
      <c r="C15" s="121"/>
      <c r="D15" s="114"/>
      <c r="E15" s="145" t="s">
        <v>226</v>
      </c>
      <c r="F15" s="123"/>
      <c r="G15" s="121"/>
      <c r="H15" s="146" t="s">
        <v>254</v>
      </c>
      <c r="I15" s="146" t="s">
        <v>255</v>
      </c>
      <c r="J15" s="151" t="s">
        <v>22</v>
      </c>
      <c r="K15" s="152" t="s">
        <v>224</v>
      </c>
      <c r="L15" s="123"/>
      <c r="M15" s="121"/>
      <c r="N15" s="145" t="s">
        <v>256</v>
      </c>
      <c r="O15" s="123"/>
      <c r="P15" s="121"/>
    </row>
    <row r="16" spans="1:16" ht="51">
      <c r="A16" s="141" t="s">
        <v>226</v>
      </c>
      <c r="B16" s="123"/>
      <c r="C16" s="121"/>
      <c r="D16" s="114"/>
      <c r="E16" s="141" t="s">
        <v>257</v>
      </c>
      <c r="F16" s="123"/>
      <c r="G16" s="121"/>
      <c r="H16" s="142" t="s">
        <v>257</v>
      </c>
      <c r="I16" s="142" t="s">
        <v>258</v>
      </c>
      <c r="J16" s="149" t="s">
        <v>259</v>
      </c>
      <c r="K16" s="150" t="s">
        <v>260</v>
      </c>
      <c r="L16" s="123"/>
      <c r="M16" s="121"/>
      <c r="N16" s="141" t="s">
        <v>261</v>
      </c>
      <c r="O16" s="123"/>
      <c r="P16" s="121"/>
    </row>
    <row r="17" spans="1:16" ht="25.5">
      <c r="A17" s="145" t="s">
        <v>254</v>
      </c>
      <c r="B17" s="123"/>
      <c r="C17" s="121"/>
      <c r="D17" s="114"/>
      <c r="E17" s="145" t="s">
        <v>257</v>
      </c>
      <c r="F17" s="123"/>
      <c r="G17" s="121"/>
      <c r="H17" s="146" t="s">
        <v>262</v>
      </c>
      <c r="I17" s="146" t="s">
        <v>263</v>
      </c>
      <c r="J17" s="151" t="s">
        <v>22</v>
      </c>
      <c r="K17" s="152" t="s">
        <v>224</v>
      </c>
      <c r="L17" s="123"/>
      <c r="M17" s="121"/>
      <c r="N17" s="145" t="s">
        <v>264</v>
      </c>
      <c r="O17" s="123"/>
      <c r="P17" s="121"/>
    </row>
    <row r="18" spans="1:16" ht="25.5">
      <c r="A18" s="141" t="s">
        <v>226</v>
      </c>
      <c r="B18" s="123"/>
      <c r="C18" s="121"/>
      <c r="D18" s="114"/>
      <c r="E18" s="141" t="s">
        <v>226</v>
      </c>
      <c r="F18" s="123"/>
      <c r="G18" s="121"/>
      <c r="H18" s="142" t="s">
        <v>226</v>
      </c>
      <c r="I18" s="142" t="s">
        <v>265</v>
      </c>
      <c r="J18" s="149" t="s">
        <v>88</v>
      </c>
      <c r="K18" s="150" t="s">
        <v>266</v>
      </c>
      <c r="L18" s="123"/>
      <c r="M18" s="121"/>
      <c r="N18" s="141" t="s">
        <v>267</v>
      </c>
      <c r="O18" s="123"/>
      <c r="P18" s="121"/>
    </row>
    <row r="19" spans="1:16" ht="25.5">
      <c r="A19" s="141" t="s">
        <v>226</v>
      </c>
      <c r="B19" s="123"/>
      <c r="C19" s="121"/>
      <c r="D19" s="114"/>
      <c r="E19" s="141" t="s">
        <v>226</v>
      </c>
      <c r="F19" s="123"/>
      <c r="G19" s="121"/>
      <c r="H19" s="142" t="s">
        <v>226</v>
      </c>
      <c r="I19" s="142" t="s">
        <v>268</v>
      </c>
      <c r="J19" s="149" t="s">
        <v>124</v>
      </c>
      <c r="K19" s="150" t="s">
        <v>269</v>
      </c>
      <c r="L19" s="123"/>
      <c r="M19" s="121"/>
      <c r="N19" s="141" t="s">
        <v>226</v>
      </c>
      <c r="O19" s="123"/>
      <c r="P19" s="121"/>
    </row>
    <row r="20" spans="1:16" ht="51">
      <c r="A20" s="141" t="s">
        <v>226</v>
      </c>
      <c r="B20" s="123"/>
      <c r="C20" s="121"/>
      <c r="D20" s="114"/>
      <c r="E20" s="141" t="s">
        <v>226</v>
      </c>
      <c r="F20" s="123"/>
      <c r="G20" s="121"/>
      <c r="H20" s="142" t="s">
        <v>226</v>
      </c>
      <c r="I20" s="142" t="s">
        <v>270</v>
      </c>
      <c r="J20" s="149" t="s">
        <v>127</v>
      </c>
      <c r="K20" s="150" t="s">
        <v>271</v>
      </c>
      <c r="L20" s="123"/>
      <c r="M20" s="121"/>
      <c r="N20" s="141" t="s">
        <v>226</v>
      </c>
      <c r="O20" s="123"/>
      <c r="P20" s="121"/>
    </row>
    <row r="21" spans="1:16" ht="25.5">
      <c r="A21" s="141" t="s">
        <v>226</v>
      </c>
      <c r="B21" s="123"/>
      <c r="C21" s="121"/>
      <c r="D21" s="114"/>
      <c r="E21" s="141" t="s">
        <v>226</v>
      </c>
      <c r="F21" s="123"/>
      <c r="G21" s="121"/>
      <c r="H21" s="142" t="s">
        <v>226</v>
      </c>
      <c r="I21" s="142" t="s">
        <v>272</v>
      </c>
      <c r="J21" s="149" t="s">
        <v>273</v>
      </c>
      <c r="K21" s="150" t="s">
        <v>274</v>
      </c>
      <c r="L21" s="123"/>
      <c r="M21" s="121"/>
      <c r="N21" s="141" t="s">
        <v>226</v>
      </c>
      <c r="O21" s="123"/>
      <c r="P21" s="121"/>
    </row>
    <row r="22" spans="1:16" ht="25.5">
      <c r="A22" s="141" t="s">
        <v>226</v>
      </c>
      <c r="B22" s="123"/>
      <c r="C22" s="121"/>
      <c r="D22" s="114"/>
      <c r="E22" s="141" t="s">
        <v>226</v>
      </c>
      <c r="F22" s="123"/>
      <c r="G22" s="121"/>
      <c r="H22" s="142" t="s">
        <v>226</v>
      </c>
      <c r="I22" s="142" t="s">
        <v>275</v>
      </c>
      <c r="J22" s="149" t="s">
        <v>276</v>
      </c>
      <c r="K22" s="150" t="s">
        <v>277</v>
      </c>
      <c r="L22" s="123"/>
      <c r="M22" s="121"/>
      <c r="N22" s="141" t="s">
        <v>226</v>
      </c>
      <c r="O22" s="123"/>
      <c r="P22" s="121"/>
    </row>
    <row r="23" spans="1:16" ht="38.25">
      <c r="A23" s="141" t="s">
        <v>226</v>
      </c>
      <c r="B23" s="123"/>
      <c r="C23" s="121"/>
      <c r="D23" s="114"/>
      <c r="E23" s="141" t="s">
        <v>226</v>
      </c>
      <c r="F23" s="123"/>
      <c r="G23" s="121"/>
      <c r="H23" s="142" t="s">
        <v>226</v>
      </c>
      <c r="I23" s="142" t="s">
        <v>278</v>
      </c>
      <c r="J23" s="149" t="s">
        <v>131</v>
      </c>
      <c r="K23" s="150" t="s">
        <v>279</v>
      </c>
      <c r="L23" s="123"/>
      <c r="M23" s="121"/>
      <c r="N23" s="141" t="s">
        <v>280</v>
      </c>
      <c r="O23" s="123"/>
      <c r="P23" s="121"/>
    </row>
    <row r="24" spans="1:16" ht="25.5">
      <c r="A24" s="141" t="s">
        <v>226</v>
      </c>
      <c r="B24" s="123"/>
      <c r="C24" s="121"/>
      <c r="D24" s="114"/>
      <c r="E24" s="141" t="s">
        <v>226</v>
      </c>
      <c r="F24" s="123"/>
      <c r="G24" s="121"/>
      <c r="H24" s="142" t="s">
        <v>226</v>
      </c>
      <c r="I24" s="142" t="s">
        <v>281</v>
      </c>
      <c r="J24" s="149" t="s">
        <v>133</v>
      </c>
      <c r="K24" s="150" t="s">
        <v>282</v>
      </c>
      <c r="L24" s="123"/>
      <c r="M24" s="121"/>
      <c r="N24" s="141" t="s">
        <v>283</v>
      </c>
      <c r="O24" s="123"/>
      <c r="P24" s="121"/>
    </row>
    <row r="25" spans="1:16" ht="38.25">
      <c r="A25" s="141" t="s">
        <v>226</v>
      </c>
      <c r="B25" s="123"/>
      <c r="C25" s="121"/>
      <c r="D25" s="114"/>
      <c r="E25" s="141" t="s">
        <v>226</v>
      </c>
      <c r="F25" s="123"/>
      <c r="G25" s="121"/>
      <c r="H25" s="142" t="s">
        <v>226</v>
      </c>
      <c r="I25" s="142" t="s">
        <v>284</v>
      </c>
      <c r="J25" s="149" t="s">
        <v>135</v>
      </c>
      <c r="K25" s="150" t="s">
        <v>285</v>
      </c>
      <c r="L25" s="123"/>
      <c r="M25" s="121"/>
      <c r="N25" s="141" t="s">
        <v>226</v>
      </c>
      <c r="O25" s="123"/>
      <c r="P25" s="121"/>
    </row>
    <row r="26" spans="1:16" ht="38.25">
      <c r="A26" s="141" t="s">
        <v>226</v>
      </c>
      <c r="B26" s="123"/>
      <c r="C26" s="121"/>
      <c r="D26" s="114"/>
      <c r="E26" s="141" t="s">
        <v>226</v>
      </c>
      <c r="F26" s="123"/>
      <c r="G26" s="121"/>
      <c r="H26" s="142" t="s">
        <v>226</v>
      </c>
      <c r="I26" s="142" t="s">
        <v>286</v>
      </c>
      <c r="J26" s="149" t="s">
        <v>287</v>
      </c>
      <c r="K26" s="150" t="s">
        <v>288</v>
      </c>
      <c r="L26" s="123"/>
      <c r="M26" s="121"/>
      <c r="N26" s="141" t="s">
        <v>226</v>
      </c>
      <c r="O26" s="123"/>
      <c r="P26" s="121"/>
    </row>
    <row r="27" spans="1:16" ht="25.5">
      <c r="A27" s="141" t="s">
        <v>226</v>
      </c>
      <c r="B27" s="123"/>
      <c r="C27" s="121"/>
      <c r="D27" s="114"/>
      <c r="E27" s="141" t="s">
        <v>226</v>
      </c>
      <c r="F27" s="123"/>
      <c r="G27" s="121"/>
      <c r="H27" s="142" t="s">
        <v>226</v>
      </c>
      <c r="I27" s="142" t="s">
        <v>289</v>
      </c>
      <c r="J27" s="149" t="s">
        <v>137</v>
      </c>
      <c r="K27" s="150" t="s">
        <v>290</v>
      </c>
      <c r="L27" s="123"/>
      <c r="M27" s="121"/>
      <c r="N27" s="141" t="s">
        <v>291</v>
      </c>
      <c r="O27" s="123"/>
      <c r="P27" s="121"/>
    </row>
    <row r="28" spans="1:16" ht="25.5">
      <c r="A28" s="141" t="s">
        <v>226</v>
      </c>
      <c r="B28" s="123"/>
      <c r="C28" s="121"/>
      <c r="D28" s="114"/>
      <c r="E28" s="141" t="s">
        <v>226</v>
      </c>
      <c r="F28" s="123"/>
      <c r="G28" s="121"/>
      <c r="H28" s="142" t="s">
        <v>226</v>
      </c>
      <c r="I28" s="142" t="s">
        <v>292</v>
      </c>
      <c r="J28" s="149" t="s">
        <v>293</v>
      </c>
      <c r="K28" s="150" t="s">
        <v>294</v>
      </c>
      <c r="L28" s="123"/>
      <c r="M28" s="121"/>
      <c r="N28" s="141" t="s">
        <v>295</v>
      </c>
      <c r="O28" s="123"/>
      <c r="P28" s="121"/>
    </row>
    <row r="29" spans="1:16" ht="63.75">
      <c r="A29" s="141" t="s">
        <v>226</v>
      </c>
      <c r="B29" s="123"/>
      <c r="C29" s="121"/>
      <c r="D29" s="114"/>
      <c r="E29" s="141" t="s">
        <v>226</v>
      </c>
      <c r="F29" s="123"/>
      <c r="G29" s="121"/>
      <c r="H29" s="142" t="s">
        <v>226</v>
      </c>
      <c r="I29" s="142" t="s">
        <v>296</v>
      </c>
      <c r="J29" s="149" t="s">
        <v>139</v>
      </c>
      <c r="K29" s="150" t="s">
        <v>297</v>
      </c>
      <c r="L29" s="123"/>
      <c r="M29" s="121"/>
      <c r="N29" s="141" t="s">
        <v>226</v>
      </c>
      <c r="O29" s="123"/>
      <c r="P29" s="121"/>
    </row>
    <row r="30" spans="1:16" ht="25.5">
      <c r="A30" s="141" t="s">
        <v>226</v>
      </c>
      <c r="B30" s="123"/>
      <c r="C30" s="121"/>
      <c r="D30" s="114"/>
      <c r="E30" s="141" t="s">
        <v>226</v>
      </c>
      <c r="F30" s="123"/>
      <c r="G30" s="121"/>
      <c r="H30" s="142" t="s">
        <v>226</v>
      </c>
      <c r="I30" s="142" t="s">
        <v>298</v>
      </c>
      <c r="J30" s="149" t="s">
        <v>299</v>
      </c>
      <c r="K30" s="150" t="s">
        <v>300</v>
      </c>
      <c r="L30" s="123"/>
      <c r="M30" s="121"/>
      <c r="N30" s="141" t="s">
        <v>301</v>
      </c>
      <c r="O30" s="123"/>
      <c r="P30" s="121"/>
    </row>
    <row r="31" spans="1:16" ht="25.5">
      <c r="A31" s="141" t="s">
        <v>226</v>
      </c>
      <c r="B31" s="123"/>
      <c r="C31" s="121"/>
      <c r="D31" s="114"/>
      <c r="E31" s="141" t="s">
        <v>226</v>
      </c>
      <c r="F31" s="123"/>
      <c r="G31" s="121"/>
      <c r="H31" s="142" t="s">
        <v>226</v>
      </c>
      <c r="I31" s="142" t="s">
        <v>275</v>
      </c>
      <c r="J31" s="149" t="s">
        <v>90</v>
      </c>
      <c r="K31" s="150" t="s">
        <v>302</v>
      </c>
      <c r="L31" s="123"/>
      <c r="M31" s="121"/>
      <c r="N31" s="141" t="s">
        <v>226</v>
      </c>
      <c r="O31" s="123"/>
      <c r="P31" s="121"/>
    </row>
    <row r="32" spans="1:16" ht="14.25">
      <c r="A32" s="141" t="s">
        <v>226</v>
      </c>
      <c r="B32" s="123"/>
      <c r="C32" s="121"/>
      <c r="D32" s="114"/>
      <c r="E32" s="141" t="s">
        <v>226</v>
      </c>
      <c r="F32" s="123"/>
      <c r="G32" s="121"/>
      <c r="H32" s="142" t="s">
        <v>226</v>
      </c>
      <c r="I32" s="142" t="s">
        <v>303</v>
      </c>
      <c r="J32" s="149" t="s">
        <v>3</v>
      </c>
      <c r="K32" s="150" t="s">
        <v>304</v>
      </c>
      <c r="L32" s="123"/>
      <c r="M32" s="121"/>
      <c r="N32" s="141" t="s">
        <v>226</v>
      </c>
      <c r="O32" s="123"/>
      <c r="P32" s="121"/>
    </row>
    <row r="33" spans="1:16" ht="25.5">
      <c r="A33" s="145" t="s">
        <v>226</v>
      </c>
      <c r="B33" s="123"/>
      <c r="C33" s="121"/>
      <c r="D33" s="114"/>
      <c r="E33" s="145" t="s">
        <v>226</v>
      </c>
      <c r="F33" s="123"/>
      <c r="G33" s="121"/>
      <c r="H33" s="146" t="s">
        <v>226</v>
      </c>
      <c r="I33" s="146" t="s">
        <v>305</v>
      </c>
      <c r="J33" s="151" t="s">
        <v>22</v>
      </c>
      <c r="K33" s="152" t="s">
        <v>224</v>
      </c>
      <c r="L33" s="123"/>
      <c r="M33" s="121"/>
      <c r="N33" s="145" t="s">
        <v>306</v>
      </c>
      <c r="O33" s="123"/>
      <c r="P33" s="121"/>
    </row>
    <row r="34" spans="1:16" ht="26.25" thickBot="1">
      <c r="A34" s="153" t="s">
        <v>254</v>
      </c>
      <c r="B34" s="154"/>
      <c r="C34" s="155"/>
      <c r="D34" s="114"/>
      <c r="E34" s="153" t="s">
        <v>257</v>
      </c>
      <c r="F34" s="154"/>
      <c r="G34" s="155"/>
      <c r="H34" s="156" t="s">
        <v>262</v>
      </c>
      <c r="I34" s="156" t="s">
        <v>307</v>
      </c>
      <c r="J34" s="157" t="s">
        <v>308</v>
      </c>
      <c r="K34" s="158" t="s">
        <v>224</v>
      </c>
      <c r="L34" s="154"/>
      <c r="M34" s="155"/>
      <c r="N34" s="153" t="s">
        <v>309</v>
      </c>
      <c r="O34" s="154"/>
      <c r="P34" s="155"/>
    </row>
    <row r="35" spans="1:16" ht="15" thickTop="1">
      <c r="A35" s="145" t="s">
        <v>219</v>
      </c>
      <c r="B35" s="123"/>
      <c r="C35" s="121"/>
      <c r="D35" s="114"/>
      <c r="E35" s="145" t="s">
        <v>219</v>
      </c>
      <c r="F35" s="123"/>
      <c r="G35" s="121"/>
      <c r="H35" s="146" t="s">
        <v>219</v>
      </c>
      <c r="I35" s="146" t="s">
        <v>219</v>
      </c>
      <c r="J35" s="147" t="s">
        <v>310</v>
      </c>
      <c r="K35" s="148" t="s">
        <v>224</v>
      </c>
      <c r="L35" s="123"/>
      <c r="M35" s="121"/>
      <c r="N35" s="145" t="s">
        <v>219</v>
      </c>
      <c r="O35" s="123"/>
      <c r="P35" s="121"/>
    </row>
    <row r="36" spans="1:16" ht="25.5">
      <c r="A36" s="141" t="s">
        <v>311</v>
      </c>
      <c r="B36" s="123"/>
      <c r="C36" s="121"/>
      <c r="D36" s="114"/>
      <c r="E36" s="141" t="s">
        <v>226</v>
      </c>
      <c r="F36" s="123"/>
      <c r="G36" s="121"/>
      <c r="H36" s="142" t="s">
        <v>311</v>
      </c>
      <c r="I36" s="142" t="s">
        <v>312</v>
      </c>
      <c r="J36" s="149" t="s">
        <v>191</v>
      </c>
      <c r="K36" s="150" t="s">
        <v>313</v>
      </c>
      <c r="L36" s="123"/>
      <c r="M36" s="121"/>
      <c r="N36" s="141" t="s">
        <v>314</v>
      </c>
      <c r="O36" s="123"/>
      <c r="P36" s="121"/>
    </row>
    <row r="37" spans="1:16" ht="25.5">
      <c r="A37" s="141" t="s">
        <v>315</v>
      </c>
      <c r="B37" s="123"/>
      <c r="C37" s="121"/>
      <c r="D37" s="114"/>
      <c r="E37" s="141" t="s">
        <v>226</v>
      </c>
      <c r="F37" s="123"/>
      <c r="G37" s="121"/>
      <c r="H37" s="142" t="s">
        <v>315</v>
      </c>
      <c r="I37" s="142" t="s">
        <v>316</v>
      </c>
      <c r="J37" s="149" t="s">
        <v>193</v>
      </c>
      <c r="K37" s="150" t="s">
        <v>317</v>
      </c>
      <c r="L37" s="123"/>
      <c r="M37" s="121"/>
      <c r="N37" s="141" t="s">
        <v>318</v>
      </c>
      <c r="O37" s="123"/>
      <c r="P37" s="121"/>
    </row>
    <row r="38" spans="1:16" ht="25.5">
      <c r="A38" s="141" t="s">
        <v>319</v>
      </c>
      <c r="B38" s="123"/>
      <c r="C38" s="121"/>
      <c r="D38" s="114"/>
      <c r="E38" s="141" t="s">
        <v>320</v>
      </c>
      <c r="F38" s="123"/>
      <c r="G38" s="121"/>
      <c r="H38" s="142" t="s">
        <v>321</v>
      </c>
      <c r="I38" s="142" t="s">
        <v>322</v>
      </c>
      <c r="J38" s="149" t="s">
        <v>195</v>
      </c>
      <c r="K38" s="150" t="s">
        <v>323</v>
      </c>
      <c r="L38" s="123"/>
      <c r="M38" s="121"/>
      <c r="N38" s="141" t="s">
        <v>324</v>
      </c>
      <c r="O38" s="123"/>
      <c r="P38" s="121"/>
    </row>
    <row r="39" spans="1:16" ht="25.5">
      <c r="A39" s="141" t="s">
        <v>325</v>
      </c>
      <c r="B39" s="123"/>
      <c r="C39" s="121"/>
      <c r="D39" s="114"/>
      <c r="E39" s="141" t="s">
        <v>226</v>
      </c>
      <c r="F39" s="123"/>
      <c r="G39" s="121"/>
      <c r="H39" s="142" t="s">
        <v>325</v>
      </c>
      <c r="I39" s="142" t="s">
        <v>326</v>
      </c>
      <c r="J39" s="149" t="s">
        <v>197</v>
      </c>
      <c r="K39" s="150" t="s">
        <v>327</v>
      </c>
      <c r="L39" s="123"/>
      <c r="M39" s="121"/>
      <c r="N39" s="141" t="s">
        <v>328</v>
      </c>
      <c r="O39" s="123"/>
      <c r="P39" s="121"/>
    </row>
    <row r="40" spans="1:16" ht="25.5">
      <c r="A40" s="141" t="s">
        <v>329</v>
      </c>
      <c r="B40" s="123"/>
      <c r="C40" s="121"/>
      <c r="D40" s="114"/>
      <c r="E40" s="141" t="s">
        <v>226</v>
      </c>
      <c r="F40" s="123"/>
      <c r="G40" s="121"/>
      <c r="H40" s="142" t="s">
        <v>329</v>
      </c>
      <c r="I40" s="142" t="s">
        <v>330</v>
      </c>
      <c r="J40" s="149" t="s">
        <v>199</v>
      </c>
      <c r="K40" s="150" t="s">
        <v>331</v>
      </c>
      <c r="L40" s="123"/>
      <c r="M40" s="121"/>
      <c r="N40" s="141" t="s">
        <v>332</v>
      </c>
      <c r="O40" s="123"/>
      <c r="P40" s="121"/>
    </row>
    <row r="41" spans="1:16" ht="25.5">
      <c r="A41" s="141" t="s">
        <v>333</v>
      </c>
      <c r="B41" s="123"/>
      <c r="C41" s="121"/>
      <c r="D41" s="114"/>
      <c r="E41" s="141" t="s">
        <v>226</v>
      </c>
      <c r="F41" s="123"/>
      <c r="G41" s="121"/>
      <c r="H41" s="142" t="s">
        <v>333</v>
      </c>
      <c r="I41" s="142" t="s">
        <v>334</v>
      </c>
      <c r="J41" s="149" t="s">
        <v>201</v>
      </c>
      <c r="K41" s="150" t="s">
        <v>335</v>
      </c>
      <c r="L41" s="123"/>
      <c r="M41" s="121"/>
      <c r="N41" s="141" t="s">
        <v>336</v>
      </c>
      <c r="O41" s="123"/>
      <c r="P41" s="121"/>
    </row>
    <row r="42" spans="1:16" ht="25.5">
      <c r="A42" s="141" t="s">
        <v>337</v>
      </c>
      <c r="B42" s="123"/>
      <c r="C42" s="121"/>
      <c r="D42" s="114"/>
      <c r="E42" s="141" t="s">
        <v>226</v>
      </c>
      <c r="F42" s="123"/>
      <c r="G42" s="121"/>
      <c r="H42" s="142" t="s">
        <v>337</v>
      </c>
      <c r="I42" s="142" t="s">
        <v>338</v>
      </c>
      <c r="J42" s="149" t="s">
        <v>203</v>
      </c>
      <c r="K42" s="150" t="s">
        <v>339</v>
      </c>
      <c r="L42" s="123"/>
      <c r="M42" s="121"/>
      <c r="N42" s="141" t="s">
        <v>340</v>
      </c>
      <c r="O42" s="123"/>
      <c r="P42" s="121"/>
    </row>
    <row r="43" spans="1:16" ht="25.5">
      <c r="A43" s="141" t="s">
        <v>341</v>
      </c>
      <c r="B43" s="123"/>
      <c r="C43" s="121"/>
      <c r="D43" s="114"/>
      <c r="E43" s="141" t="s">
        <v>342</v>
      </c>
      <c r="F43" s="123"/>
      <c r="G43" s="121"/>
      <c r="H43" s="142" t="s">
        <v>343</v>
      </c>
      <c r="I43" s="142" t="s">
        <v>344</v>
      </c>
      <c r="J43" s="149" t="s">
        <v>205</v>
      </c>
      <c r="K43" s="150" t="s">
        <v>345</v>
      </c>
      <c r="L43" s="123"/>
      <c r="M43" s="121"/>
      <c r="N43" s="141" t="s">
        <v>344</v>
      </c>
      <c r="O43" s="123"/>
      <c r="P43" s="121"/>
    </row>
    <row r="44" spans="1:16" ht="25.5">
      <c r="A44" s="141" t="s">
        <v>346</v>
      </c>
      <c r="B44" s="123"/>
      <c r="C44" s="121"/>
      <c r="D44" s="114"/>
      <c r="E44" s="141" t="s">
        <v>226</v>
      </c>
      <c r="F44" s="123"/>
      <c r="G44" s="121"/>
      <c r="H44" s="142" t="s">
        <v>346</v>
      </c>
      <c r="I44" s="142" t="s">
        <v>347</v>
      </c>
      <c r="J44" s="149" t="s">
        <v>207</v>
      </c>
      <c r="K44" s="150" t="s">
        <v>348</v>
      </c>
      <c r="L44" s="123"/>
      <c r="M44" s="121"/>
      <c r="N44" s="141" t="s">
        <v>347</v>
      </c>
      <c r="O44" s="123"/>
      <c r="P44" s="121"/>
    </row>
    <row r="45" spans="1:16" ht="14.25">
      <c r="A45" s="141" t="s">
        <v>349</v>
      </c>
      <c r="B45" s="123"/>
      <c r="C45" s="121"/>
      <c r="D45" s="114"/>
      <c r="E45" s="141" t="s">
        <v>226</v>
      </c>
      <c r="F45" s="123"/>
      <c r="G45" s="121"/>
      <c r="H45" s="142" t="s">
        <v>349</v>
      </c>
      <c r="I45" s="142" t="s">
        <v>226</v>
      </c>
      <c r="J45" s="149" t="s">
        <v>350</v>
      </c>
      <c r="K45" s="150" t="s">
        <v>351</v>
      </c>
      <c r="L45" s="123"/>
      <c r="M45" s="121"/>
      <c r="N45" s="141" t="s">
        <v>226</v>
      </c>
      <c r="O45" s="123"/>
      <c r="P45" s="121"/>
    </row>
    <row r="46" spans="1:16" ht="25.5">
      <c r="A46" s="141" t="s">
        <v>352</v>
      </c>
      <c r="B46" s="123"/>
      <c r="C46" s="121"/>
      <c r="D46" s="114"/>
      <c r="E46" s="141" t="s">
        <v>226</v>
      </c>
      <c r="F46" s="123"/>
      <c r="G46" s="121"/>
      <c r="H46" s="142" t="s">
        <v>352</v>
      </c>
      <c r="I46" s="142" t="s">
        <v>353</v>
      </c>
      <c r="J46" s="149" t="s">
        <v>209</v>
      </c>
      <c r="K46" s="150" t="s">
        <v>354</v>
      </c>
      <c r="L46" s="123"/>
      <c r="M46" s="121"/>
      <c r="N46" s="141" t="s">
        <v>226</v>
      </c>
      <c r="O46" s="123"/>
      <c r="P46" s="121"/>
    </row>
    <row r="47" spans="1:16" ht="25.5">
      <c r="A47" s="145" t="s">
        <v>254</v>
      </c>
      <c r="B47" s="123"/>
      <c r="C47" s="121"/>
      <c r="D47" s="114"/>
      <c r="E47" s="145" t="s">
        <v>257</v>
      </c>
      <c r="F47" s="123"/>
      <c r="G47" s="121"/>
      <c r="H47" s="146" t="s">
        <v>262</v>
      </c>
      <c r="I47" s="146" t="s">
        <v>355</v>
      </c>
      <c r="J47" s="151" t="s">
        <v>22</v>
      </c>
      <c r="K47" s="152" t="s">
        <v>224</v>
      </c>
      <c r="L47" s="123"/>
      <c r="M47" s="121"/>
      <c r="N47" s="145" t="s">
        <v>356</v>
      </c>
      <c r="O47" s="123"/>
      <c r="P47" s="121"/>
    </row>
    <row r="48" spans="1:16" ht="25.5">
      <c r="A48" s="141" t="s">
        <v>226</v>
      </c>
      <c r="B48" s="123"/>
      <c r="C48" s="121"/>
      <c r="D48" s="114"/>
      <c r="E48" s="141" t="s">
        <v>226</v>
      </c>
      <c r="F48" s="123"/>
      <c r="G48" s="121"/>
      <c r="H48" s="142" t="s">
        <v>226</v>
      </c>
      <c r="I48" s="142" t="s">
        <v>357</v>
      </c>
      <c r="J48" s="149" t="s">
        <v>88</v>
      </c>
      <c r="K48" s="150" t="s">
        <v>266</v>
      </c>
      <c r="L48" s="123"/>
      <c r="M48" s="121"/>
      <c r="N48" s="141" t="s">
        <v>358</v>
      </c>
      <c r="O48" s="123"/>
      <c r="P48" s="121"/>
    </row>
    <row r="49" spans="1:16" ht="51">
      <c r="A49" s="141" t="s">
        <v>226</v>
      </c>
      <c r="B49" s="123"/>
      <c r="C49" s="121"/>
      <c r="D49" s="114"/>
      <c r="E49" s="141" t="s">
        <v>226</v>
      </c>
      <c r="F49" s="123"/>
      <c r="G49" s="121"/>
      <c r="H49" s="142" t="s">
        <v>226</v>
      </c>
      <c r="I49" s="142" t="s">
        <v>359</v>
      </c>
      <c r="J49" s="149" t="s">
        <v>127</v>
      </c>
      <c r="K49" s="150" t="s">
        <v>271</v>
      </c>
      <c r="L49" s="123"/>
      <c r="M49" s="121"/>
      <c r="N49" s="141" t="s">
        <v>349</v>
      </c>
      <c r="O49" s="123"/>
      <c r="P49" s="121"/>
    </row>
    <row r="50" spans="1:16" ht="25.5">
      <c r="A50" s="141" t="s">
        <v>226</v>
      </c>
      <c r="B50" s="123"/>
      <c r="C50" s="121"/>
      <c r="D50" s="114"/>
      <c r="E50" s="141" t="s">
        <v>226</v>
      </c>
      <c r="F50" s="123"/>
      <c r="G50" s="121"/>
      <c r="H50" s="142" t="s">
        <v>226</v>
      </c>
      <c r="I50" s="142" t="s">
        <v>275</v>
      </c>
      <c r="J50" s="149" t="s">
        <v>276</v>
      </c>
      <c r="K50" s="150" t="s">
        <v>277</v>
      </c>
      <c r="L50" s="123"/>
      <c r="M50" s="121"/>
      <c r="N50" s="141" t="s">
        <v>226</v>
      </c>
      <c r="O50" s="123"/>
      <c r="P50" s="121"/>
    </row>
    <row r="51" spans="1:16" ht="25.5">
      <c r="A51" s="141" t="s">
        <v>226</v>
      </c>
      <c r="B51" s="123"/>
      <c r="C51" s="121"/>
      <c r="D51" s="114"/>
      <c r="E51" s="141" t="s">
        <v>226</v>
      </c>
      <c r="F51" s="123"/>
      <c r="G51" s="121"/>
      <c r="H51" s="142" t="s">
        <v>226</v>
      </c>
      <c r="I51" s="142" t="s">
        <v>360</v>
      </c>
      <c r="J51" s="149" t="s">
        <v>129</v>
      </c>
      <c r="K51" s="150" t="s">
        <v>361</v>
      </c>
      <c r="L51" s="123"/>
      <c r="M51" s="121"/>
      <c r="N51" s="141" t="s">
        <v>226</v>
      </c>
      <c r="O51" s="123"/>
      <c r="P51" s="121"/>
    </row>
    <row r="52" spans="1:16" ht="14.25">
      <c r="A52" s="141" t="s">
        <v>226</v>
      </c>
      <c r="B52" s="123"/>
      <c r="C52" s="121"/>
      <c r="D52" s="114"/>
      <c r="E52" s="141" t="s">
        <v>226</v>
      </c>
      <c r="F52" s="123"/>
      <c r="G52" s="121"/>
      <c r="H52" s="142" t="s">
        <v>226</v>
      </c>
      <c r="I52" s="142" t="s">
        <v>362</v>
      </c>
      <c r="J52" s="149" t="s">
        <v>363</v>
      </c>
      <c r="K52" s="150" t="s">
        <v>364</v>
      </c>
      <c r="L52" s="123"/>
      <c r="M52" s="121"/>
      <c r="N52" s="141" t="s">
        <v>226</v>
      </c>
      <c r="O52" s="123"/>
      <c r="P52" s="121"/>
    </row>
    <row r="53" spans="1:16" ht="38.25">
      <c r="A53" s="141" t="s">
        <v>226</v>
      </c>
      <c r="B53" s="123"/>
      <c r="C53" s="121"/>
      <c r="D53" s="114"/>
      <c r="E53" s="141" t="s">
        <v>226</v>
      </c>
      <c r="F53" s="123"/>
      <c r="G53" s="121"/>
      <c r="H53" s="142" t="s">
        <v>226</v>
      </c>
      <c r="I53" s="142" t="s">
        <v>365</v>
      </c>
      <c r="J53" s="149" t="s">
        <v>131</v>
      </c>
      <c r="K53" s="150" t="s">
        <v>279</v>
      </c>
      <c r="L53" s="123"/>
      <c r="M53" s="121"/>
      <c r="N53" s="141" t="s">
        <v>366</v>
      </c>
      <c r="O53" s="123"/>
      <c r="P53" s="121"/>
    </row>
    <row r="54" spans="1:16" ht="25.5">
      <c r="A54" s="141" t="s">
        <v>226</v>
      </c>
      <c r="B54" s="123"/>
      <c r="C54" s="121"/>
      <c r="D54" s="114"/>
      <c r="E54" s="141" t="s">
        <v>226</v>
      </c>
      <c r="F54" s="123"/>
      <c r="G54" s="121"/>
      <c r="H54" s="142" t="s">
        <v>226</v>
      </c>
      <c r="I54" s="142" t="s">
        <v>367</v>
      </c>
      <c r="J54" s="149" t="s">
        <v>368</v>
      </c>
      <c r="K54" s="150" t="s">
        <v>369</v>
      </c>
      <c r="L54" s="123"/>
      <c r="M54" s="121"/>
      <c r="N54" s="141" t="s">
        <v>226</v>
      </c>
      <c r="O54" s="123"/>
      <c r="P54" s="121"/>
    </row>
    <row r="55" spans="1:16" ht="25.5">
      <c r="A55" s="141" t="s">
        <v>226</v>
      </c>
      <c r="B55" s="123"/>
      <c r="C55" s="121"/>
      <c r="D55" s="114"/>
      <c r="E55" s="141" t="s">
        <v>226</v>
      </c>
      <c r="F55" s="123"/>
      <c r="G55" s="121"/>
      <c r="H55" s="142" t="s">
        <v>226</v>
      </c>
      <c r="I55" s="142" t="s">
        <v>370</v>
      </c>
      <c r="J55" s="149" t="s">
        <v>133</v>
      </c>
      <c r="K55" s="150" t="s">
        <v>282</v>
      </c>
      <c r="L55" s="123"/>
      <c r="M55" s="121"/>
      <c r="N55" s="141" t="s">
        <v>371</v>
      </c>
      <c r="O55" s="123"/>
      <c r="P55" s="121"/>
    </row>
    <row r="56" spans="1:16" ht="38.25">
      <c r="A56" s="141" t="s">
        <v>226</v>
      </c>
      <c r="B56" s="123"/>
      <c r="C56" s="121"/>
      <c r="D56" s="114"/>
      <c r="E56" s="141" t="s">
        <v>226</v>
      </c>
      <c r="F56" s="123"/>
      <c r="G56" s="121"/>
      <c r="H56" s="142" t="s">
        <v>226</v>
      </c>
      <c r="I56" s="142" t="s">
        <v>372</v>
      </c>
      <c r="J56" s="149" t="s">
        <v>135</v>
      </c>
      <c r="K56" s="150" t="s">
        <v>285</v>
      </c>
      <c r="L56" s="123"/>
      <c r="M56" s="121"/>
      <c r="N56" s="141" t="s">
        <v>226</v>
      </c>
      <c r="O56" s="123"/>
      <c r="P56" s="121"/>
    </row>
    <row r="57" spans="1:16" ht="38.25">
      <c r="A57" s="141" t="s">
        <v>226</v>
      </c>
      <c r="B57" s="123"/>
      <c r="C57" s="121"/>
      <c r="D57" s="114"/>
      <c r="E57" s="141" t="s">
        <v>226</v>
      </c>
      <c r="F57" s="123"/>
      <c r="G57" s="121"/>
      <c r="H57" s="142" t="s">
        <v>226</v>
      </c>
      <c r="I57" s="142" t="s">
        <v>286</v>
      </c>
      <c r="J57" s="149" t="s">
        <v>287</v>
      </c>
      <c r="K57" s="150" t="s">
        <v>288</v>
      </c>
      <c r="L57" s="123"/>
      <c r="M57" s="121"/>
      <c r="N57" s="141" t="s">
        <v>226</v>
      </c>
      <c r="O57" s="123"/>
      <c r="P57" s="121"/>
    </row>
    <row r="58" spans="1:16" ht="25.5">
      <c r="A58" s="141" t="s">
        <v>226</v>
      </c>
      <c r="B58" s="123"/>
      <c r="C58" s="121"/>
      <c r="D58" s="114"/>
      <c r="E58" s="141" t="s">
        <v>226</v>
      </c>
      <c r="F58" s="123"/>
      <c r="G58" s="121"/>
      <c r="H58" s="142" t="s">
        <v>226</v>
      </c>
      <c r="I58" s="142" t="s">
        <v>373</v>
      </c>
      <c r="J58" s="149" t="s">
        <v>137</v>
      </c>
      <c r="K58" s="150" t="s">
        <v>290</v>
      </c>
      <c r="L58" s="123"/>
      <c r="M58" s="121"/>
      <c r="N58" s="141" t="s">
        <v>374</v>
      </c>
      <c r="O58" s="123"/>
      <c r="P58" s="121"/>
    </row>
    <row r="59" spans="1:16" ht="25.5">
      <c r="A59" s="141" t="s">
        <v>226</v>
      </c>
      <c r="B59" s="123"/>
      <c r="C59" s="121"/>
      <c r="D59" s="114"/>
      <c r="E59" s="141" t="s">
        <v>226</v>
      </c>
      <c r="F59" s="123"/>
      <c r="G59" s="121"/>
      <c r="H59" s="142" t="s">
        <v>226</v>
      </c>
      <c r="I59" s="142" t="s">
        <v>292</v>
      </c>
      <c r="J59" s="149" t="s">
        <v>293</v>
      </c>
      <c r="K59" s="150" t="s">
        <v>294</v>
      </c>
      <c r="L59" s="123"/>
      <c r="M59" s="121"/>
      <c r="N59" s="141" t="s">
        <v>295</v>
      </c>
      <c r="O59" s="123"/>
      <c r="P59" s="121"/>
    </row>
    <row r="60" spans="1:16" ht="25.5">
      <c r="A60" s="141" t="s">
        <v>226</v>
      </c>
      <c r="B60" s="123"/>
      <c r="C60" s="121"/>
      <c r="D60" s="114"/>
      <c r="E60" s="141" t="s">
        <v>226</v>
      </c>
      <c r="F60" s="123"/>
      <c r="G60" s="121"/>
      <c r="H60" s="142" t="s">
        <v>226</v>
      </c>
      <c r="I60" s="142" t="s">
        <v>375</v>
      </c>
      <c r="J60" s="149" t="s">
        <v>299</v>
      </c>
      <c r="K60" s="150" t="s">
        <v>300</v>
      </c>
      <c r="L60" s="123"/>
      <c r="M60" s="121"/>
      <c r="N60" s="141" t="s">
        <v>376</v>
      </c>
      <c r="O60" s="123"/>
      <c r="P60" s="121"/>
    </row>
    <row r="61" spans="1:16" ht="25.5">
      <c r="A61" s="141" t="s">
        <v>226</v>
      </c>
      <c r="B61" s="123"/>
      <c r="C61" s="121"/>
      <c r="D61" s="114"/>
      <c r="E61" s="141" t="s">
        <v>226</v>
      </c>
      <c r="F61" s="123"/>
      <c r="G61" s="121"/>
      <c r="H61" s="142" t="s">
        <v>226</v>
      </c>
      <c r="I61" s="142" t="s">
        <v>275</v>
      </c>
      <c r="J61" s="149" t="s">
        <v>90</v>
      </c>
      <c r="K61" s="150" t="s">
        <v>302</v>
      </c>
      <c r="L61" s="123"/>
      <c r="M61" s="121"/>
      <c r="N61" s="141" t="s">
        <v>226</v>
      </c>
      <c r="O61" s="123"/>
      <c r="P61" s="121"/>
    </row>
    <row r="62" spans="1:16" ht="14.25">
      <c r="A62" s="141" t="s">
        <v>226</v>
      </c>
      <c r="B62" s="123"/>
      <c r="C62" s="121"/>
      <c r="D62" s="114"/>
      <c r="E62" s="141" t="s">
        <v>226</v>
      </c>
      <c r="F62" s="123"/>
      <c r="G62" s="121"/>
      <c r="H62" s="142" t="s">
        <v>226</v>
      </c>
      <c r="I62" s="142" t="s">
        <v>377</v>
      </c>
      <c r="J62" s="149" t="s">
        <v>3</v>
      </c>
      <c r="K62" s="150" t="s">
        <v>304</v>
      </c>
      <c r="L62" s="123"/>
      <c r="M62" s="121"/>
      <c r="N62" s="141" t="s">
        <v>226</v>
      </c>
      <c r="O62" s="123"/>
      <c r="P62" s="121"/>
    </row>
    <row r="63" spans="1:16" ht="25.5">
      <c r="A63" s="145" t="s">
        <v>226</v>
      </c>
      <c r="B63" s="123"/>
      <c r="C63" s="121"/>
      <c r="D63" s="114"/>
      <c r="E63" s="145" t="s">
        <v>226</v>
      </c>
      <c r="F63" s="123"/>
      <c r="G63" s="121"/>
      <c r="H63" s="146" t="s">
        <v>226</v>
      </c>
      <c r="I63" s="146" t="s">
        <v>378</v>
      </c>
      <c r="J63" s="151" t="s">
        <v>22</v>
      </c>
      <c r="K63" s="152" t="s">
        <v>224</v>
      </c>
      <c r="L63" s="123"/>
      <c r="M63" s="121"/>
      <c r="N63" s="145" t="s">
        <v>379</v>
      </c>
      <c r="O63" s="123"/>
      <c r="P63" s="121"/>
    </row>
    <row r="64" spans="1:16" ht="26.25" thickBot="1">
      <c r="A64" s="159" t="s">
        <v>254</v>
      </c>
      <c r="B64" s="154"/>
      <c r="C64" s="155"/>
      <c r="D64" s="114"/>
      <c r="E64" s="159" t="s">
        <v>257</v>
      </c>
      <c r="F64" s="154"/>
      <c r="G64" s="155"/>
      <c r="H64" s="160" t="s">
        <v>262</v>
      </c>
      <c r="I64" s="160" t="s">
        <v>380</v>
      </c>
      <c r="J64" s="161" t="s">
        <v>381</v>
      </c>
      <c r="K64" s="162" t="s">
        <v>224</v>
      </c>
      <c r="L64" s="154"/>
      <c r="M64" s="155"/>
      <c r="N64" s="159" t="s">
        <v>382</v>
      </c>
      <c r="O64" s="154"/>
      <c r="P64" s="155"/>
    </row>
    <row r="65" spans="1:16" ht="51.75" thickTop="1">
      <c r="A65" s="145" t="s">
        <v>226</v>
      </c>
      <c r="B65" s="123"/>
      <c r="C65" s="121"/>
      <c r="D65" s="114"/>
      <c r="E65" s="145" t="s">
        <v>226</v>
      </c>
      <c r="F65" s="123"/>
      <c r="G65" s="121"/>
      <c r="H65" s="146" t="s">
        <v>226</v>
      </c>
      <c r="I65" s="146" t="s">
        <v>383</v>
      </c>
      <c r="J65" s="151" t="s">
        <v>384</v>
      </c>
      <c r="K65" s="152" t="s">
        <v>224</v>
      </c>
      <c r="L65" s="123"/>
      <c r="M65" s="121"/>
      <c r="N65" s="145" t="s">
        <v>385</v>
      </c>
      <c r="O65" s="123"/>
      <c r="P65" s="121"/>
    </row>
    <row r="66" spans="1:16" ht="25.5">
      <c r="A66" s="163" t="s">
        <v>219</v>
      </c>
      <c r="B66" s="123"/>
      <c r="C66" s="123"/>
      <c r="D66" s="114"/>
      <c r="E66" s="164" t="s">
        <v>219</v>
      </c>
      <c r="F66" s="123"/>
      <c r="G66" s="123"/>
      <c r="H66" s="165" t="s">
        <v>219</v>
      </c>
      <c r="I66" s="165" t="s">
        <v>386</v>
      </c>
      <c r="J66" s="146" t="s">
        <v>387</v>
      </c>
      <c r="K66" s="140" t="s">
        <v>219</v>
      </c>
      <c r="L66" s="123"/>
      <c r="M66" s="121"/>
      <c r="N66" s="145" t="s">
        <v>386</v>
      </c>
      <c r="O66" s="123"/>
      <c r="P66" s="121"/>
    </row>
    <row r="67" spans="1:16" ht="14.25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6" ht="14.25">
      <c r="A68" s="114"/>
      <c r="B68" s="166"/>
      <c r="C68" s="117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</row>
  </sheetData>
  <sheetProtection/>
  <mergeCells count="252">
    <mergeCell ref="A66:C66"/>
    <mergeCell ref="E66:G66"/>
    <mergeCell ref="K66:M66"/>
    <mergeCell ref="N66:P66"/>
    <mergeCell ref="B68:C68"/>
    <mergeCell ref="A64:C64"/>
    <mergeCell ref="E64:G64"/>
    <mergeCell ref="K64:M64"/>
    <mergeCell ref="N64:P64"/>
    <mergeCell ref="A65:C65"/>
    <mergeCell ref="E65:G65"/>
    <mergeCell ref="K65:M65"/>
    <mergeCell ref="N65:P65"/>
    <mergeCell ref="A62:C62"/>
    <mergeCell ref="E62:G62"/>
    <mergeCell ref="K62:M62"/>
    <mergeCell ref="N62:P62"/>
    <mergeCell ref="A63:C63"/>
    <mergeCell ref="E63:G63"/>
    <mergeCell ref="K63:M63"/>
    <mergeCell ref="N63:P63"/>
    <mergeCell ref="A60:C60"/>
    <mergeCell ref="E60:G60"/>
    <mergeCell ref="K60:M60"/>
    <mergeCell ref="N60:P60"/>
    <mergeCell ref="A61:C61"/>
    <mergeCell ref="E61:G61"/>
    <mergeCell ref="K61:M61"/>
    <mergeCell ref="N61:P61"/>
    <mergeCell ref="A58:C58"/>
    <mergeCell ref="E58:G58"/>
    <mergeCell ref="K58:M58"/>
    <mergeCell ref="N58:P58"/>
    <mergeCell ref="A59:C59"/>
    <mergeCell ref="E59:G59"/>
    <mergeCell ref="K59:M59"/>
    <mergeCell ref="N59:P59"/>
    <mergeCell ref="A56:C56"/>
    <mergeCell ref="E56:G56"/>
    <mergeCell ref="K56:M56"/>
    <mergeCell ref="N56:P56"/>
    <mergeCell ref="A57:C57"/>
    <mergeCell ref="E57:G57"/>
    <mergeCell ref="K57:M57"/>
    <mergeCell ref="N57:P57"/>
    <mergeCell ref="A54:C54"/>
    <mergeCell ref="E54:G54"/>
    <mergeCell ref="K54:M54"/>
    <mergeCell ref="N54:P54"/>
    <mergeCell ref="A55:C55"/>
    <mergeCell ref="E55:G55"/>
    <mergeCell ref="K55:M55"/>
    <mergeCell ref="N55:P55"/>
    <mergeCell ref="A52:C52"/>
    <mergeCell ref="E52:G52"/>
    <mergeCell ref="K52:M52"/>
    <mergeCell ref="N52:P52"/>
    <mergeCell ref="A53:C53"/>
    <mergeCell ref="E53:G53"/>
    <mergeCell ref="K53:M53"/>
    <mergeCell ref="N53:P53"/>
    <mergeCell ref="A50:C50"/>
    <mergeCell ref="E50:G50"/>
    <mergeCell ref="K50:M50"/>
    <mergeCell ref="N50:P50"/>
    <mergeCell ref="A51:C51"/>
    <mergeCell ref="E51:G51"/>
    <mergeCell ref="K51:M51"/>
    <mergeCell ref="N51:P51"/>
    <mergeCell ref="A48:C48"/>
    <mergeCell ref="E48:G48"/>
    <mergeCell ref="K48:M48"/>
    <mergeCell ref="N48:P48"/>
    <mergeCell ref="A49:C49"/>
    <mergeCell ref="E49:G49"/>
    <mergeCell ref="K49:M49"/>
    <mergeCell ref="N49:P49"/>
    <mergeCell ref="A46:C46"/>
    <mergeCell ref="E46:G46"/>
    <mergeCell ref="K46:M46"/>
    <mergeCell ref="N46:P46"/>
    <mergeCell ref="A47:C47"/>
    <mergeCell ref="E47:G47"/>
    <mergeCell ref="K47:M47"/>
    <mergeCell ref="N47:P47"/>
    <mergeCell ref="A44:C44"/>
    <mergeCell ref="E44:G44"/>
    <mergeCell ref="K44:M44"/>
    <mergeCell ref="N44:P44"/>
    <mergeCell ref="A45:C45"/>
    <mergeCell ref="E45:G45"/>
    <mergeCell ref="K45:M45"/>
    <mergeCell ref="N45:P45"/>
    <mergeCell ref="A42:C42"/>
    <mergeCell ref="E42:G42"/>
    <mergeCell ref="K42:M42"/>
    <mergeCell ref="N42:P42"/>
    <mergeCell ref="A43:C43"/>
    <mergeCell ref="E43:G43"/>
    <mergeCell ref="K43:M43"/>
    <mergeCell ref="N43:P43"/>
    <mergeCell ref="A40:C40"/>
    <mergeCell ref="E40:G40"/>
    <mergeCell ref="K40:M40"/>
    <mergeCell ref="N40:P40"/>
    <mergeCell ref="A41:C41"/>
    <mergeCell ref="E41:G41"/>
    <mergeCell ref="K41:M41"/>
    <mergeCell ref="N41:P41"/>
    <mergeCell ref="A38:C38"/>
    <mergeCell ref="E38:G38"/>
    <mergeCell ref="K38:M38"/>
    <mergeCell ref="N38:P38"/>
    <mergeCell ref="A39:C39"/>
    <mergeCell ref="E39:G39"/>
    <mergeCell ref="K39:M39"/>
    <mergeCell ref="N39:P39"/>
    <mergeCell ref="A36:C36"/>
    <mergeCell ref="E36:G36"/>
    <mergeCell ref="K36:M36"/>
    <mergeCell ref="N36:P36"/>
    <mergeCell ref="A37:C37"/>
    <mergeCell ref="E37:G37"/>
    <mergeCell ref="K37:M37"/>
    <mergeCell ref="N37:P37"/>
    <mergeCell ref="A34:C34"/>
    <mergeCell ref="E34:G34"/>
    <mergeCell ref="K34:M34"/>
    <mergeCell ref="N34:P34"/>
    <mergeCell ref="A35:C35"/>
    <mergeCell ref="E35:G35"/>
    <mergeCell ref="K35:M35"/>
    <mergeCell ref="N35:P35"/>
    <mergeCell ref="A32:C32"/>
    <mergeCell ref="E32:G32"/>
    <mergeCell ref="K32:M32"/>
    <mergeCell ref="N32:P32"/>
    <mergeCell ref="A33:C33"/>
    <mergeCell ref="E33:G33"/>
    <mergeCell ref="K33:M33"/>
    <mergeCell ref="N33:P33"/>
    <mergeCell ref="A30:C30"/>
    <mergeCell ref="E30:G30"/>
    <mergeCell ref="K30:M30"/>
    <mergeCell ref="N30:P30"/>
    <mergeCell ref="A31:C31"/>
    <mergeCell ref="E31:G31"/>
    <mergeCell ref="K31:M31"/>
    <mergeCell ref="N31:P31"/>
    <mergeCell ref="A28:C28"/>
    <mergeCell ref="E28:G28"/>
    <mergeCell ref="K28:M28"/>
    <mergeCell ref="N28:P28"/>
    <mergeCell ref="A29:C29"/>
    <mergeCell ref="E29:G29"/>
    <mergeCell ref="K29:M29"/>
    <mergeCell ref="N29:P29"/>
    <mergeCell ref="A26:C26"/>
    <mergeCell ref="E26:G26"/>
    <mergeCell ref="K26:M26"/>
    <mergeCell ref="N26:P26"/>
    <mergeCell ref="A27:C27"/>
    <mergeCell ref="E27:G27"/>
    <mergeCell ref="K27:M27"/>
    <mergeCell ref="N27:P27"/>
    <mergeCell ref="A24:C24"/>
    <mergeCell ref="E24:G24"/>
    <mergeCell ref="K24:M24"/>
    <mergeCell ref="N24:P24"/>
    <mergeCell ref="A25:C25"/>
    <mergeCell ref="E25:G25"/>
    <mergeCell ref="K25:M25"/>
    <mergeCell ref="N25:P25"/>
    <mergeCell ref="A22:C22"/>
    <mergeCell ref="E22:G22"/>
    <mergeCell ref="K22:M22"/>
    <mergeCell ref="N22:P22"/>
    <mergeCell ref="A23:C23"/>
    <mergeCell ref="E23:G23"/>
    <mergeCell ref="K23:M23"/>
    <mergeCell ref="N23:P23"/>
    <mergeCell ref="A20:C20"/>
    <mergeCell ref="E20:G20"/>
    <mergeCell ref="K20:M20"/>
    <mergeCell ref="N20:P20"/>
    <mergeCell ref="A21:C21"/>
    <mergeCell ref="E21:G21"/>
    <mergeCell ref="K21:M21"/>
    <mergeCell ref="N21:P21"/>
    <mergeCell ref="A18:C18"/>
    <mergeCell ref="E18:G18"/>
    <mergeCell ref="K18:M18"/>
    <mergeCell ref="N18:P18"/>
    <mergeCell ref="A19:C19"/>
    <mergeCell ref="E19:G19"/>
    <mergeCell ref="K19:M19"/>
    <mergeCell ref="N19:P19"/>
    <mergeCell ref="A16:C16"/>
    <mergeCell ref="E16:G16"/>
    <mergeCell ref="K16:M16"/>
    <mergeCell ref="N16:P16"/>
    <mergeCell ref="A17:C17"/>
    <mergeCell ref="E17:G17"/>
    <mergeCell ref="K17:M17"/>
    <mergeCell ref="N17:P17"/>
    <mergeCell ref="A14:C14"/>
    <mergeCell ref="E14:G14"/>
    <mergeCell ref="K14:M14"/>
    <mergeCell ref="N14:P14"/>
    <mergeCell ref="A15:C15"/>
    <mergeCell ref="E15:G15"/>
    <mergeCell ref="K15:M15"/>
    <mergeCell ref="N15:P15"/>
    <mergeCell ref="A12:C12"/>
    <mergeCell ref="E12:G12"/>
    <mergeCell ref="K12:M12"/>
    <mergeCell ref="N12:P12"/>
    <mergeCell ref="A13:C13"/>
    <mergeCell ref="E13:G13"/>
    <mergeCell ref="K13:M13"/>
    <mergeCell ref="N13:P13"/>
    <mergeCell ref="A10:C10"/>
    <mergeCell ref="E10:G10"/>
    <mergeCell ref="K10:M10"/>
    <mergeCell ref="N10:P10"/>
    <mergeCell ref="A11:C11"/>
    <mergeCell ref="E11:G11"/>
    <mergeCell ref="K11:M11"/>
    <mergeCell ref="N11:P11"/>
    <mergeCell ref="A8:C8"/>
    <mergeCell ref="E8:G8"/>
    <mergeCell ref="K8:M8"/>
    <mergeCell ref="N8:P8"/>
    <mergeCell ref="A9:C9"/>
    <mergeCell ref="E9:G9"/>
    <mergeCell ref="K9:M9"/>
    <mergeCell ref="N9:P9"/>
    <mergeCell ref="N5:P5"/>
    <mergeCell ref="A6:C6"/>
    <mergeCell ref="E6:G6"/>
    <mergeCell ref="K6:M6"/>
    <mergeCell ref="N6:P6"/>
    <mergeCell ref="A7:C7"/>
    <mergeCell ref="E7:G7"/>
    <mergeCell ref="K7:M7"/>
    <mergeCell ref="N7:P7"/>
    <mergeCell ref="A1:E1"/>
    <mergeCell ref="G1:K2"/>
    <mergeCell ref="G3:K3"/>
    <mergeCell ref="G4:K4"/>
    <mergeCell ref="A5:I5"/>
    <mergeCell ref="K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Corporate Edition</dc:creator>
  <cp:keywords/>
  <dc:description/>
  <cp:lastModifiedBy>Windows User</cp:lastModifiedBy>
  <cp:lastPrinted>2016-01-18T09:10:04Z</cp:lastPrinted>
  <dcterms:created xsi:type="dcterms:W3CDTF">2013-11-12T03:56:05Z</dcterms:created>
  <dcterms:modified xsi:type="dcterms:W3CDTF">2019-04-23T03:21:42Z</dcterms:modified>
  <cp:category/>
  <cp:version/>
  <cp:contentType/>
  <cp:contentStatus/>
</cp:coreProperties>
</file>