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มิ.ย.61" sheetId="1" r:id="rId1"/>
    <sheet name="หมายเหตุ 1" sheetId="2" r:id="rId2"/>
    <sheet name="หมายเหตุ 2" sheetId="3" r:id="rId3"/>
    <sheet name="รับ-จ่าย" sheetId="4" r:id="rId4"/>
  </sheets>
  <externalReferences>
    <externalReference r:id="rId7"/>
  </externalReferences>
  <definedNames>
    <definedName name="_xlnm.Print_Area" localSheetId="0">'มิ.ย.61'!$A$1:$I$91</definedName>
  </definedNames>
  <calcPr fullCalcOnLoad="1"/>
</workbook>
</file>

<file path=xl/sharedStrings.xml><?xml version="1.0" encoding="utf-8"?>
<sst xmlns="http://schemas.openxmlformats.org/spreadsheetml/2006/main" count="685" uniqueCount="410">
  <si>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</si>
  <si>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</si>
  <si>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</si>
  <si>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</si>
  <si>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</si>
  <si>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</si>
  <si>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</si>
  <si>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</si>
  <si>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</si>
  <si>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</si>
  <si>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</si>
  <si>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</si>
  <si>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</si>
  <si>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</si>
  <si>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</si>
  <si>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</si>
  <si>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</si>
  <si>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</si>
  <si>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 xml:space="preserve"> -2-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</si>
  <si>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</si>
  <si>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</si>
  <si>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</si>
  <si>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</si>
  <si>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</si>
  <si>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</si>
  <si>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</si>
  <si>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</si>
  <si>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</si>
  <si>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</si>
  <si>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</si>
  <si>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</si>
  <si>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</si>
  <si>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</si>
  <si>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</si>
  <si>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</si>
  <si>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</si>
  <si>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</si>
  <si>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</si>
  <si>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</si>
  <si>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</si>
  <si>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</si>
  <si>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</si>
  <si>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</si>
  <si>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</si>
  <si>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</si>
  <si>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</si>
  <si>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</si>
  <si>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</si>
  <si>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</si>
  <si>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</si>
  <si>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</si>
  <si>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</si>
  <si>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</si>
  <si>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</si>
  <si>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</si>
  <si>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</si>
  <si>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</si>
  <si>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</si>
  <si>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</si>
  <si>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</si>
  <si>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</si>
  <si>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</si>
  <si>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</si>
  <si>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</si>
  <si>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</si>
  <si>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</si>
  <si>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</si>
  <si>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</si>
  <si>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</si>
  <si>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</si>
  <si>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</si>
  <si>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</si>
  <si>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</si>
  <si>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</si>
  <si>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</si>
  <si>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</si>
  <si>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</si>
  <si>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</si>
  <si>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</si>
  <si>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</si>
  <si>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</si>
  <si>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</si>
  <si>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</si>
  <si>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</si>
  <si>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</si>
  <si>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</si>
  <si>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</si>
  <si>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</si>
  <si>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</si>
  <si>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</si>
  <si>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</si>
  <si>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</si>
  <si>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</si>
  <si>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</si>
  <si>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</si>
  <si>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</si>
  <si>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</si>
  <si>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</si>
  <si>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</si>
  <si>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</si>
  <si>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</si>
  <si>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</si>
  <si>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</si>
  <si>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</si>
  <si>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</si>
  <si>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</si>
  <si>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ลูกหนี้เงินสะสม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</si>
  <si>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</si>
  <si>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</si>
  <si>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</si>
  <si>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</si>
  <si>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</si>
  <si>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</si>
  <si>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</si>
  <si>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</si>
  <si>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</si>
  <si>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</si>
  <si>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</si>
  <si>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</si>
  <si>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</si>
  <si>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</si>
  <si>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</si>
  <si>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</si>
  <si>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</si>
  <si>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</si>
  <si>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</si>
  <si>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</si>
  <si>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</si>
  <si>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</si>
  <si>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</si>
  <si>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 xml:space="preserve">11041000  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</si>
  <si>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</si>
  <si>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</si>
  <si>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</si>
  <si>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</si>
  <si>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</si>
  <si>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19040000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</si>
  <si>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</si>
  <si>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</si>
  <si>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</si>
  <si>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</si>
  <si>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</si>
  <si>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</si>
  <si>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</si>
  <si>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เงินรับฝากเงินรอคืนจังหวัด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</si>
  <si>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</si>
  <si>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</si>
  <si>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</si>
  <si>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</si>
  <si>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</si>
  <si>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</si>
  <si>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</si>
  <si>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</si>
  <si>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</si>
  <si>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</si>
  <si>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</si>
  <si>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</si>
  <si>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</si>
  <si>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</si>
  <si>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</si>
  <si>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</si>
  <si>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</si>
  <si>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</si>
  <si>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</si>
  <si>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</si>
  <si>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</si>
  <si>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</si>
  <si>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</si>
  <si>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</si>
  <si>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</si>
  <si>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</si>
  <si>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</si>
  <si>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</si>
  <si>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</si>
  <si>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</si>
  <si>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</si>
  <si>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</si>
  <si>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</si>
  <si>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</si>
  <si>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</si>
  <si>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</si>
  <si>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</si>
  <si>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</si>
  <si>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</si>
  <si>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</si>
  <si>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</si>
  <si>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</si>
  <si>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</si>
  <si>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</si>
  <si>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</si>
  <si>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</si>
  <si>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</si>
  <si>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</si>
  <si>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</si>
  <si>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</si>
  <si>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</si>
  <si>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</si>
  <si>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</si>
  <si>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</si>
  <si>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</si>
  <si>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</si>
  <si>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</si>
  <si>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</si>
  <si>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</si>
  <si>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</si>
  <si>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</si>
  <si>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</si>
  <si>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</si>
  <si>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</si>
  <si>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</si>
  <si>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หน้า : 1/1</t>
  </si>
  <si>
    <t>รายงานรับ-จ่ายเงิน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</si>
  <si>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</si>
  <si>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</si>
  <si>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</si>
  <si>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</si>
  <si>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</si>
  <si>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</si>
  <si>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</si>
  <si>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</si>
  <si>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 xml:space="preserve">          </t>
  </si>
  <si>
    <t>0.00</t>
  </si>
  <si>
    <t>หมวดภาษีอากร</t>
  </si>
  <si>
    <t xml:space="preserve"> 41100000  </t>
  </si>
  <si>
    <t xml:space="preserve"> 41200000  </t>
  </si>
  <si>
    <t>หมวดรายได้จากทรัพย์สิน</t>
  </si>
  <si>
    <t xml:space="preserve"> 41300000  </t>
  </si>
  <si>
    <t xml:space="preserve"> 41500000  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</si>
  <si>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</si>
  <si>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</si>
  <si>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</si>
  <si>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</si>
  <si>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</si>
  <si>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หมวดเงินอุดหนุนระบุวัตถุประสงค์/เฉพาะกิจ</t>
  </si>
  <si>
    <t xml:space="preserve"> 44100000  </t>
  </si>
  <si>
    <t xml:space="preserve"> 11041000  </t>
  </si>
  <si>
    <t xml:space="preserve"> 11042000  </t>
  </si>
  <si>
    <t>ลูกหนี้ภาษีโรงเรือนและที่ดิน</t>
  </si>
  <si>
    <t xml:space="preserve"> 11043001  </t>
  </si>
  <si>
    <t xml:space="preserve"> 11045000  </t>
  </si>
  <si>
    <t xml:space="preserve"> 19040000  </t>
  </si>
  <si>
    <t xml:space="preserve"> 21010000  </t>
  </si>
  <si>
    <t xml:space="preserve"> 21040001  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</si>
  <si>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</si>
  <si>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</si>
  <si>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 xml:space="preserve"> 21040008  </t>
  </si>
  <si>
    <t xml:space="preserve"> 21040013  </t>
  </si>
  <si>
    <t xml:space="preserve"> 21040014  </t>
  </si>
  <si>
    <t>เงินรับฝากค่าใช้จ่ายอื่น</t>
  </si>
  <si>
    <t xml:space="preserve"> 21040015  </t>
  </si>
  <si>
    <t xml:space="preserve"> 21040016  </t>
  </si>
  <si>
    <t>เงินรับฝากอื่น ๆ</t>
  </si>
  <si>
    <t xml:space="preserve"> 21040099  </t>
  </si>
  <si>
    <t xml:space="preserve"> 29010000  </t>
  </si>
  <si>
    <t xml:space="preserve"> 31000000  </t>
  </si>
  <si>
    <t xml:space="preserve"> 51100000  </t>
  </si>
  <si>
    <t xml:space="preserve"> 52100000  </t>
  </si>
  <si>
    <t>337,650.00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</si>
  <si>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</si>
  <si>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</si>
  <si>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</si>
  <si>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</si>
  <si>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</si>
  <si>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</si>
  <si>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</si>
  <si>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>20,000.00</t>
  </si>
  <si>
    <t xml:space="preserve"> 55100000  </t>
  </si>
  <si>
    <t xml:space="preserve"> 56100000  </t>
  </si>
  <si>
    <t>เงินรับฝากประกันสัญญาเช่าทรัพย์สิน</t>
  </si>
  <si>
    <t xml:space="preserve"> 21040009  </t>
  </si>
  <si>
    <t>รายรับสูงกว่า (ต่ำกว่า) รายจ่าย</t>
  </si>
  <si>
    <t>ปีงบประมาณ 2561</t>
  </si>
  <si>
    <t>ณ วันที่ 30 มิถุนายน 2561</t>
  </si>
  <si>
    <t xml:space="preserve">11043001  </t>
  </si>
  <si>
    <t xml:space="preserve">21040004  </t>
  </si>
  <si>
    <t xml:space="preserve">21040005  </t>
  </si>
  <si>
    <t xml:space="preserve">21040009  </t>
  </si>
  <si>
    <t>ค่าธรรมเนียมและค่าใช้น้ำบาดาล</t>
  </si>
  <si>
    <t xml:space="preserve">42100017  </t>
  </si>
  <si>
    <t>ปีงบประมาณ 2561 ประจำเดือน มิถุนายน</t>
  </si>
  <si>
    <t>77,696,666.21</t>
  </si>
  <si>
    <t>910,000.00</t>
  </si>
  <si>
    <t>1,051,597.00</t>
  </si>
  <si>
    <t>11,249.00</t>
  </si>
  <si>
    <t>713,800.00</t>
  </si>
  <si>
    <t>508,091.00</t>
  </si>
  <si>
    <t>46,241.00</t>
  </si>
  <si>
    <t>606,000.00</t>
  </si>
  <si>
    <t>496,212.74</t>
  </si>
  <si>
    <t>235,000.00</t>
  </si>
  <si>
    <t>79,405.56</t>
  </si>
  <si>
    <t>1,300.00</t>
  </si>
  <si>
    <t>25,719,000.00</t>
  </si>
  <si>
    <t>20,563,277.95</t>
  </si>
  <si>
    <t>2,344,223.40</t>
  </si>
  <si>
    <t>35,035,482.84</t>
  </si>
  <si>
    <t>590,619.00</t>
  </si>
  <si>
    <t>69,183,800.00</t>
  </si>
  <si>
    <t>57,734,067.09</t>
  </si>
  <si>
    <t>2,993,632.40</t>
  </si>
  <si>
    <t>131,970.00</t>
  </si>
  <si>
    <t>130,410.00</t>
  </si>
  <si>
    <t>69,315,770.00</t>
  </si>
  <si>
    <t>57,864,477.09</t>
  </si>
  <si>
    <t>7,516,968.00</t>
  </si>
  <si>
    <t>749,900.00</t>
  </si>
  <si>
    <t>854,694.66</t>
  </si>
  <si>
    <t>8,256.00</t>
  </si>
  <si>
    <t>1,410,000.00</t>
  </si>
  <si>
    <t>100,000.00</t>
  </si>
  <si>
    <t>16,910.00</t>
  </si>
  <si>
    <t>125,237.44</t>
  </si>
  <si>
    <t>2,446.67</t>
  </si>
  <si>
    <t>35,850.00</t>
  </si>
  <si>
    <t>เงินรับฝากประกันผลงาน</t>
  </si>
  <si>
    <t xml:space="preserve"> 21040006  </t>
  </si>
  <si>
    <t>67,915.00</t>
  </si>
  <si>
    <t>12,525.00</t>
  </si>
  <si>
    <t>16,455.00</t>
  </si>
  <si>
    <t>120,915.00</t>
  </si>
  <si>
    <t>13,547.00</t>
  </si>
  <si>
    <t>3,138,745.04</t>
  </si>
  <si>
    <t>336,609.04</t>
  </si>
  <si>
    <t>103.99</t>
  </si>
  <si>
    <t>169,751.21</t>
  </si>
  <si>
    <t>9,778.59</t>
  </si>
  <si>
    <t>18,470.00</t>
  </si>
  <si>
    <t>1,560.00</t>
  </si>
  <si>
    <t>151,462.00</t>
  </si>
  <si>
    <t>13,651,733.34</t>
  </si>
  <si>
    <t>1,234,622.30</t>
  </si>
  <si>
    <t>71,516,210.43</t>
  </si>
  <si>
    <t>4,228,254.70</t>
  </si>
  <si>
    <t>27,324,868.00</t>
  </si>
  <si>
    <t>18,339,381.00</t>
  </si>
  <si>
    <t>1,872,747.00</t>
  </si>
  <si>
    <t>4,051,800.00</t>
  </si>
  <si>
    <t>3,038,850.00</t>
  </si>
  <si>
    <t>11,739,941.00</t>
  </si>
  <si>
    <t>11,871,911.00</t>
  </si>
  <si>
    <t>8,275,703.00</t>
  </si>
  <si>
    <t>911,165.00</t>
  </si>
  <si>
    <t>1,593,940.00</t>
  </si>
  <si>
    <t>287,370.00</t>
  </si>
  <si>
    <t>45,160.00</t>
  </si>
  <si>
    <t>6,787,735.00</t>
  </si>
  <si>
    <t>3,090,447.76</t>
  </si>
  <si>
    <t>249,971.00</t>
  </si>
  <si>
    <t>3,466,290.00</t>
  </si>
  <si>
    <t>1,530,601.66</t>
  </si>
  <si>
    <t>132,684.86</t>
  </si>
  <si>
    <t>2,129,608.00</t>
  </si>
  <si>
    <t>1,401,034.57</t>
  </si>
  <si>
    <t>158,488.57</t>
  </si>
  <si>
    <t>560,300.00</t>
  </si>
  <si>
    <t>188,800.00</t>
  </si>
  <si>
    <t>7,520,100.00</t>
  </si>
  <si>
    <t>2,337,700.00</t>
  </si>
  <si>
    <t>3,989,218.00</t>
  </si>
  <si>
    <t>3,488,300.00</t>
  </si>
  <si>
    <t>1,794,000.00</t>
  </si>
  <si>
    <t>41,978,187.99</t>
  </si>
  <si>
    <t>5,501,866.43</t>
  </si>
  <si>
    <t>7,527,204.00</t>
  </si>
  <si>
    <t>760,136.00</t>
  </si>
  <si>
    <t>900,000.00</t>
  </si>
  <si>
    <t>3,324,814.58</t>
  </si>
  <si>
    <t>141,051.36</t>
  </si>
  <si>
    <t>15,774.26</t>
  </si>
  <si>
    <t>50,710.00</t>
  </si>
  <si>
    <t>18,300.00</t>
  </si>
  <si>
    <t>107,368.00</t>
  </si>
  <si>
    <t>283,348.75</t>
  </si>
  <si>
    <t>319,701.69</t>
  </si>
  <si>
    <t>16,524.30</t>
  </si>
  <si>
    <t>5,715,363.00</t>
  </si>
  <si>
    <t>21,579,536.42</t>
  </si>
  <si>
    <t>2,062,450.60</t>
  </si>
  <si>
    <t>63,557,724.41</t>
  </si>
  <si>
    <t>7,564,317.03</t>
  </si>
  <si>
    <t>7,958,486.02</t>
  </si>
  <si>
    <t>-3,336,062.33</t>
  </si>
  <si>
    <t>74,360,603.88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</si>
  <si>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</si>
  <si>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</si>
  <si>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 xml:space="preserve"> ณ วันที่  30  มิถุนายน  2561</t>
  </si>
  <si>
    <t xml:space="preserve">          (8)ค่าธรรมเนียมค่าใช้น้ำบาดาล</t>
  </si>
  <si>
    <t>42100017</t>
  </si>
  <si>
    <t xml:space="preserve">      -อุดหนุนทั่วไปสำหรับดำเนินการตามอำนาจหน้าที่ฯ = 10,308,555</t>
  </si>
  <si>
    <t xml:space="preserve">      -อุดหนุนทั่วไป-เบี้ยยังชีพผู้สูงอายุ = 8,161,800</t>
  </si>
  <si>
    <t xml:space="preserve">      -อุดหนุนทั่วไป-เบี้ยยังชีพผู้พิการ = 2,606,400</t>
  </si>
  <si>
    <t xml:space="preserve">      -อุดหนุนทั่วไป-เบี้ยยังชีพผู้ป่วยเอดส์ = 43,500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</si>
  <si>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</si>
  <si>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1,642,080</t>
  </si>
  <si>
    <t xml:space="preserve">      -อุดหนุนทั่วไป- อาหารเสริม (นม) ศูนย์เด็กเล็ก  =173,417</t>
  </si>
  <si>
    <t xml:space="preserve">      -อุดหนุนทั่วไป- อาหารกลางวัน ศูนย์เด็กเล็ก = 452,500</t>
  </si>
  <si>
    <t xml:space="preserve">      -อุดหนุนทั่วไป- อาหารเสริม (นม) โรงเรียน = 772,228</t>
  </si>
  <si>
    <t xml:space="preserve">      -อุดหนุนทั่วไป- อาหารกลางวัน โรงเรียน = 1,612,000</t>
  </si>
  <si>
    <t xml:space="preserve">      -อุดหนุนสาธารณสุข= 360,000</t>
  </si>
  <si>
    <t xml:space="preserve">      -อุดหนุนโครงการสัตว์ปลอดโรค คนปลอดภัยฯ= 78,147</t>
  </si>
  <si>
    <t xml:space="preserve">      -อุดหนุนทั่วไป-ค่ากระแสไฟฟ้าสถานีสูบน้ำด้วยฟ้า= 1,048,568.84</t>
  </si>
  <si>
    <t xml:space="preserve">        -ค่าจ้างลูกจ้างประจำสถานีสูบน้ำด้วยไฟฟ้า=</t>
  </si>
  <si>
    <t>ณ วันที่   30  มิถุนายน   2561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</si>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</sst>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2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u val="single"/>
      <sz val="10"/>
      <color indexed="8"/>
      <name val="Microsoft Sans Serif"/>
      <family val="2"/>
    </font>
    <font>
      <b/>
      <sz val="10"/>
      <color indexed="18"/>
      <name val="Microsoft Sans Serif"/>
      <family val="2"/>
    </font>
    <font>
      <b/>
      <sz val="10"/>
      <color indexed="17"/>
      <name val="Microsoft Sans Serif"/>
      <family val="2"/>
    </font>
    <font>
      <sz val="10"/>
      <color indexed="18"/>
      <name val="Microsoft Sans Serif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sz val="8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color rgb="FF00008B"/>
      <name val="Microsoft Sans Serif"/>
      <family val="2"/>
    </font>
    <font>
      <b/>
      <sz val="10"/>
      <color rgb="FF006400"/>
      <name val="Microsoft Sans Serif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b/>
      <u val="single"/>
      <sz val="10"/>
      <color rgb="FF000000"/>
      <name val="Microsoft Sans Serif"/>
      <family val="2"/>
    </font>
    <font>
      <sz val="10"/>
      <color rgb="FF00008B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/>
      <top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43" fontId="6" fillId="0" borderId="0" xfId="39" applyNumberFormat="1" applyFont="1" applyFill="1" applyBorder="1" applyAlignment="1">
      <alignment horizontal="center"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3" fillId="0" borderId="11" xfId="46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7" fillId="0" borderId="23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9" fillId="0" borderId="0" xfId="0" applyNumberFormat="1" applyFont="1" applyBorder="1" applyAlignment="1">
      <alignment/>
    </xf>
    <xf numFmtId="43" fontId="9" fillId="0" borderId="0" xfId="37" applyFont="1" applyBorder="1" applyAlignment="1">
      <alignment/>
    </xf>
    <xf numFmtId="43" fontId="9" fillId="0" borderId="12" xfId="37" applyFont="1" applyBorder="1" applyAlignment="1">
      <alignment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33" borderId="23" xfId="33" applyNumberFormat="1" applyFont="1" applyFill="1" applyBorder="1" applyAlignment="1">
      <alignment horizontal="center" vertical="center" wrapText="1" readingOrder="1"/>
      <protection/>
    </xf>
    <xf numFmtId="188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7" fillId="0" borderId="0" xfId="33" applyNumberFormat="1" applyFont="1" applyFill="1" applyBorder="1" applyAlignment="1">
      <alignment horizontal="right" vertical="top" wrapText="1" readingOrder="1"/>
      <protection/>
    </xf>
    <xf numFmtId="0" fontId="68" fillId="33" borderId="24" xfId="33" applyNumberFormat="1" applyFont="1" applyFill="1" applyBorder="1" applyAlignment="1">
      <alignment horizontal="center" vertical="center" wrapText="1" readingOrder="1"/>
      <protection/>
    </xf>
    <xf numFmtId="0" fontId="68" fillId="33" borderId="25" xfId="33" applyNumberFormat="1" applyFont="1" applyFill="1" applyBorder="1" applyAlignment="1">
      <alignment horizontal="center"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189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0" borderId="23" xfId="33" applyNumberFormat="1" applyFont="1" applyFill="1" applyBorder="1" applyAlignment="1">
      <alignment vertical="center" wrapText="1" readingOrder="1"/>
      <protection/>
    </xf>
    <xf numFmtId="0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68" fillId="0" borderId="26" xfId="33" applyNumberFormat="1" applyFont="1" applyFill="1" applyBorder="1" applyAlignment="1">
      <alignment horizontal="left" vertical="center" wrapText="1" readingOrder="1"/>
      <protection/>
    </xf>
    <xf numFmtId="0" fontId="70" fillId="0" borderId="26" xfId="33" applyNumberFormat="1" applyFont="1" applyFill="1" applyBorder="1" applyAlignment="1">
      <alignment vertical="center" wrapText="1" readingOrder="1"/>
      <protection/>
    </xf>
    <xf numFmtId="0" fontId="68" fillId="0" borderId="26" xfId="33" applyNumberFormat="1" applyFont="1" applyFill="1" applyBorder="1" applyAlignment="1">
      <alignment horizontal="right" vertical="center" wrapText="1" readingOrder="1"/>
      <protection/>
    </xf>
    <xf numFmtId="0" fontId="71" fillId="0" borderId="27" xfId="33" applyNumberFormat="1" applyFont="1" applyFill="1" applyBorder="1" applyAlignment="1">
      <alignment horizontal="right" vertical="center" wrapText="1" readingOrder="1"/>
      <protection/>
    </xf>
    <xf numFmtId="0" fontId="71" fillId="0" borderId="28" xfId="33" applyNumberFormat="1" applyFont="1" applyFill="1" applyBorder="1" applyAlignment="1">
      <alignment horizontal="right" vertical="center" wrapText="1" readingOrder="1"/>
      <protection/>
    </xf>
    <xf numFmtId="0" fontId="72" fillId="0" borderId="27" xfId="33" applyNumberFormat="1" applyFont="1" applyFill="1" applyBorder="1" applyAlignment="1">
      <alignment horizontal="right" vertical="center" wrapText="1" readingOrder="1"/>
      <protection/>
    </xf>
    <xf numFmtId="0" fontId="72" fillId="0" borderId="28" xfId="33" applyNumberFormat="1" applyFont="1" applyFill="1" applyBorder="1" applyAlignment="1">
      <alignment horizontal="right" vertical="center" wrapText="1" readingOrder="1"/>
      <protection/>
    </xf>
    <xf numFmtId="0" fontId="68" fillId="0" borderId="29" xfId="33" applyNumberFormat="1" applyFont="1" applyFill="1" applyBorder="1" applyAlignment="1">
      <alignment horizontal="right" vertical="center" wrapText="1" readingOrder="1"/>
      <protection/>
    </xf>
    <xf numFmtId="0" fontId="67" fillId="0" borderId="23" xfId="33" applyNumberFormat="1" applyFont="1" applyFill="1" applyBorder="1" applyAlignment="1">
      <alignment vertical="center" wrapText="1" readingOrder="1"/>
      <protection/>
    </xf>
    <xf numFmtId="0" fontId="15" fillId="0" borderId="30" xfId="33" applyNumberFormat="1" applyFont="1" applyFill="1" applyBorder="1" applyAlignment="1">
      <alignment vertical="top" wrapText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15" fillId="0" borderId="26" xfId="33" applyNumberFormat="1" applyFont="1" applyFill="1" applyBorder="1" applyAlignment="1">
      <alignment vertical="top" wrapText="1"/>
      <protection/>
    </xf>
    <xf numFmtId="0" fontId="68" fillId="0" borderId="25" xfId="33" applyNumberFormat="1" applyFont="1" applyFill="1" applyBorder="1" applyAlignment="1">
      <alignment horizontal="right" vertical="center" wrapText="1" readingOrder="1"/>
      <protection/>
    </xf>
    <xf numFmtId="0" fontId="15" fillId="0" borderId="31" xfId="33" applyNumberFormat="1" applyFont="1" applyFill="1" applyBorder="1" applyAlignment="1">
      <alignment vertical="top" wrapText="1"/>
      <protection/>
    </xf>
    <xf numFmtId="0" fontId="15" fillId="0" borderId="32" xfId="33" applyNumberFormat="1" applyFont="1" applyFill="1" applyBorder="1" applyAlignment="1">
      <alignment vertical="top" wrapText="1"/>
      <protection/>
    </xf>
    <xf numFmtId="188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73" fillId="0" borderId="0" xfId="33" applyNumberFormat="1" applyFont="1" applyFill="1" applyBorder="1" applyAlignment="1">
      <alignment horizontal="center" vertical="top" wrapText="1" readingOrder="1"/>
      <protection/>
    </xf>
    <xf numFmtId="0" fontId="15" fillId="0" borderId="0" xfId="0" applyFont="1" applyFill="1" applyBorder="1" applyAlignment="1">
      <alignment/>
    </xf>
    <xf numFmtId="0" fontId="74" fillId="0" borderId="0" xfId="33" applyNumberFormat="1" applyFont="1" applyFill="1" applyBorder="1" applyAlignment="1">
      <alignment horizontal="center" vertical="top" wrapText="1" readingOrder="1"/>
      <protection/>
    </xf>
    <xf numFmtId="0" fontId="70" fillId="0" borderId="0" xfId="33" applyNumberFormat="1" applyFont="1" applyFill="1" applyBorder="1" applyAlignment="1">
      <alignment horizontal="center" vertical="top" wrapText="1" readingOrder="1"/>
      <protection/>
    </xf>
    <xf numFmtId="0" fontId="68" fillId="33" borderId="23" xfId="33" applyNumberFormat="1" applyFont="1" applyFill="1" applyBorder="1" applyAlignment="1">
      <alignment horizontal="center" vertical="center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33" xfId="46" applyFont="1" applyFill="1" applyBorder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70" fillId="0" borderId="29" xfId="33" applyNumberFormat="1" applyFont="1" applyFill="1" applyBorder="1" applyAlignment="1">
      <alignment vertical="center" wrapText="1" readingOrder="1"/>
      <protection/>
    </xf>
    <xf numFmtId="0" fontId="68" fillId="0" borderId="29" xfId="33" applyNumberFormat="1" applyFont="1" applyFill="1" applyBorder="1" applyAlignment="1">
      <alignment horizontal="right" vertical="center" wrapText="1" readingOrder="1"/>
      <protection/>
    </xf>
    <xf numFmtId="0" fontId="70" fillId="0" borderId="23" xfId="33" applyNumberFormat="1" applyFont="1" applyFill="1" applyBorder="1" applyAlignment="1">
      <alignment vertical="center" wrapText="1" readingOrder="1"/>
      <protection/>
    </xf>
    <xf numFmtId="0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72" fillId="0" borderId="27" xfId="33" applyNumberFormat="1" applyFont="1" applyFill="1" applyBorder="1" applyAlignment="1">
      <alignment horizontal="right" vertical="center" wrapText="1" readingOrder="1"/>
      <protection/>
    </xf>
    <xf numFmtId="0" fontId="15" fillId="0" borderId="28" xfId="33" applyNumberFormat="1" applyFont="1" applyFill="1" applyBorder="1" applyAlignment="1">
      <alignment vertical="top" wrapText="1"/>
      <protection/>
    </xf>
    <xf numFmtId="0" fontId="15" fillId="0" borderId="34" xfId="33" applyNumberFormat="1" applyFont="1" applyFill="1" applyBorder="1" applyAlignment="1">
      <alignment vertical="top" wrapText="1"/>
      <protection/>
    </xf>
    <xf numFmtId="0" fontId="72" fillId="0" borderId="27" xfId="33" applyNumberFormat="1" applyFont="1" applyFill="1" applyBorder="1" applyAlignment="1">
      <alignment horizontal="center" vertical="center" wrapText="1" readingOrder="1"/>
      <protection/>
    </xf>
    <xf numFmtId="0" fontId="68" fillId="0" borderId="23" xfId="33" applyNumberFormat="1" applyFont="1" applyFill="1" applyBorder="1" applyAlignment="1">
      <alignment horizontal="center" vertical="center" wrapText="1" readingOrder="1"/>
      <protection/>
    </xf>
    <xf numFmtId="0" fontId="70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23" xfId="33" applyNumberFormat="1" applyFont="1" applyFill="1" applyBorder="1" applyAlignment="1">
      <alignment horizontal="center" vertical="center" wrapText="1" readingOrder="1"/>
      <protection/>
    </xf>
    <xf numFmtId="0" fontId="75" fillId="0" borderId="23" xfId="33" applyNumberFormat="1" applyFont="1" applyFill="1" applyBorder="1" applyAlignment="1">
      <alignment horizontal="center" vertical="center" wrapText="1" readingOrder="1"/>
      <protection/>
    </xf>
    <xf numFmtId="0" fontId="71" fillId="0" borderId="27" xfId="33" applyNumberFormat="1" applyFont="1" applyFill="1" applyBorder="1" applyAlignment="1">
      <alignment horizontal="right" vertical="center" wrapText="1" readingOrder="1"/>
      <protection/>
    </xf>
    <xf numFmtId="0" fontId="71" fillId="0" borderId="27" xfId="33" applyNumberFormat="1" applyFont="1" applyFill="1" applyBorder="1" applyAlignment="1">
      <alignment horizontal="center" vertical="center" wrapText="1" readingOrder="1"/>
      <protection/>
    </xf>
    <xf numFmtId="0" fontId="68" fillId="33" borderId="24" xfId="33" applyNumberFormat="1" applyFont="1" applyFill="1" applyBorder="1" applyAlignment="1">
      <alignment horizontal="center" vertical="center" wrapText="1" readingOrder="1"/>
      <protection/>
    </xf>
    <xf numFmtId="0" fontId="15" fillId="0" borderId="35" xfId="33" applyNumberFormat="1" applyFont="1" applyFill="1" applyBorder="1" applyAlignment="1">
      <alignment vertical="top" wrapText="1"/>
      <protection/>
    </xf>
    <xf numFmtId="0" fontId="15" fillId="0" borderId="36" xfId="33" applyNumberFormat="1" applyFont="1" applyFill="1" applyBorder="1" applyAlignment="1">
      <alignment vertical="top" wrapText="1"/>
      <protection/>
    </xf>
    <xf numFmtId="0" fontId="68" fillId="33" borderId="25" xfId="33" applyNumberFormat="1" applyFont="1" applyFill="1" applyBorder="1" applyAlignment="1">
      <alignment horizontal="center" vertical="center" wrapText="1" readingOrder="1"/>
      <protection/>
    </xf>
    <xf numFmtId="0" fontId="67" fillId="0" borderId="0" xfId="33" applyNumberFormat="1" applyFont="1" applyFill="1" applyBorder="1" applyAlignment="1">
      <alignment vertical="top" wrapText="1" readingOrder="1"/>
      <protection/>
    </xf>
    <xf numFmtId="0" fontId="71" fillId="0" borderId="0" xfId="33" applyNumberFormat="1" applyFont="1" applyFill="1" applyBorder="1" applyAlignment="1">
      <alignment vertical="top" wrapText="1" readingOrder="1"/>
      <protection/>
    </xf>
    <xf numFmtId="0" fontId="76" fillId="0" borderId="0" xfId="33" applyNumberFormat="1" applyFont="1" applyFill="1" applyBorder="1" applyAlignment="1">
      <alignment vertical="top" wrapText="1" readingOrder="1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ณ.2 ธ.ค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0"/>
  <sheetViews>
    <sheetView view="pageBreakPreview" zoomScale="95" zoomScaleSheetLayoutView="95" zoomScalePageLayoutView="0" workbookViewId="0" topLeftCell="A64">
      <selection activeCell="E21" sqref="E21:G21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="62" customFormat="1" ht="1.5" customHeight="1"/>
    <row r="2" spans="1:6" s="62" customFormat="1" ht="17.25" customHeight="1">
      <c r="A2" s="100" t="s">
        <v>5</v>
      </c>
      <c r="B2" s="101"/>
      <c r="C2" s="101"/>
      <c r="D2" s="101"/>
      <c r="E2" s="101"/>
      <c r="F2" s="101"/>
    </row>
    <row r="3" s="62" customFormat="1" ht="0.75" customHeight="1"/>
    <row r="4" spans="1:6" s="62" customFormat="1" ht="17.25" customHeight="1">
      <c r="A4" s="102" t="s">
        <v>120</v>
      </c>
      <c r="B4" s="101"/>
      <c r="C4" s="101"/>
      <c r="D4" s="101"/>
      <c r="E4" s="101"/>
      <c r="F4" s="101"/>
    </row>
    <row r="5" s="62" customFormat="1" ht="0" customHeight="1" hidden="1"/>
    <row r="6" spans="1:6" s="62" customFormat="1" ht="17.25" customHeight="1">
      <c r="A6" s="102" t="s">
        <v>271</v>
      </c>
      <c r="B6" s="101"/>
      <c r="C6" s="101"/>
      <c r="D6" s="101"/>
      <c r="E6" s="101"/>
      <c r="F6" s="101"/>
    </row>
    <row r="7" s="62" customFormat="1" ht="1.5" customHeight="1"/>
    <row r="8" spans="1:6" s="62" customFormat="1" ht="18" customHeight="1">
      <c r="A8" s="103" t="s">
        <v>272</v>
      </c>
      <c r="B8" s="101"/>
      <c r="C8" s="101"/>
      <c r="D8" s="101"/>
      <c r="E8" s="101"/>
      <c r="F8" s="101"/>
    </row>
    <row r="9" s="62" customFormat="1" ht="6" customHeight="1"/>
    <row r="10" s="62" customFormat="1" ht="0.75" customHeight="1"/>
    <row r="11" spans="1:7" s="62" customFormat="1" ht="14.25">
      <c r="A11" s="104" t="s">
        <v>0</v>
      </c>
      <c r="B11" s="93"/>
      <c r="C11" s="75" t="s">
        <v>23</v>
      </c>
      <c r="D11" s="75" t="s">
        <v>1</v>
      </c>
      <c r="E11" s="104" t="s">
        <v>2</v>
      </c>
      <c r="F11" s="95"/>
      <c r="G11" s="93"/>
    </row>
    <row r="12" spans="1:7" s="62" customFormat="1" ht="14.25">
      <c r="A12" s="92" t="s">
        <v>121</v>
      </c>
      <c r="B12" s="93"/>
      <c r="C12" s="63" t="s">
        <v>122</v>
      </c>
      <c r="D12" s="74">
        <v>8.22</v>
      </c>
      <c r="E12" s="94">
        <v>0</v>
      </c>
      <c r="F12" s="95"/>
      <c r="G12" s="93"/>
    </row>
    <row r="13" spans="1:7" s="62" customFormat="1" ht="14.25">
      <c r="A13" s="92" t="s">
        <v>123</v>
      </c>
      <c r="B13" s="93"/>
      <c r="C13" s="63" t="s">
        <v>122</v>
      </c>
      <c r="D13" s="74">
        <v>10820080.32</v>
      </c>
      <c r="E13" s="94">
        <v>0</v>
      </c>
      <c r="F13" s="95"/>
      <c r="G13" s="93"/>
    </row>
    <row r="14" spans="1:7" s="62" customFormat="1" ht="14.25">
      <c r="A14" s="92" t="s">
        <v>124</v>
      </c>
      <c r="B14" s="93"/>
      <c r="C14" s="63" t="s">
        <v>122</v>
      </c>
      <c r="D14" s="74">
        <v>37203109.59</v>
      </c>
      <c r="E14" s="94">
        <v>0</v>
      </c>
      <c r="F14" s="95"/>
      <c r="G14" s="93"/>
    </row>
    <row r="15" spans="1:7" s="62" customFormat="1" ht="14.25">
      <c r="A15" s="92" t="s">
        <v>125</v>
      </c>
      <c r="B15" s="93"/>
      <c r="C15" s="63" t="s">
        <v>122</v>
      </c>
      <c r="D15" s="74">
        <v>530151.9</v>
      </c>
      <c r="E15" s="94">
        <v>0</v>
      </c>
      <c r="F15" s="95"/>
      <c r="G15" s="93"/>
    </row>
    <row r="16" spans="1:7" s="62" customFormat="1" ht="14.25">
      <c r="A16" s="92" t="s">
        <v>126</v>
      </c>
      <c r="B16" s="93"/>
      <c r="C16" s="63" t="s">
        <v>122</v>
      </c>
      <c r="D16" s="74">
        <v>10052012</v>
      </c>
      <c r="E16" s="94">
        <v>0</v>
      </c>
      <c r="F16" s="95"/>
      <c r="G16" s="93"/>
    </row>
    <row r="17" spans="1:7" s="62" customFormat="1" ht="14.25">
      <c r="A17" s="92" t="s">
        <v>127</v>
      </c>
      <c r="B17" s="93"/>
      <c r="C17" s="63" t="s">
        <v>122</v>
      </c>
      <c r="D17" s="74">
        <v>12820399.45</v>
      </c>
      <c r="E17" s="94">
        <v>0</v>
      </c>
      <c r="F17" s="95"/>
      <c r="G17" s="93"/>
    </row>
    <row r="18" spans="1:7" s="62" customFormat="1" ht="14.25">
      <c r="A18" s="92" t="s">
        <v>128</v>
      </c>
      <c r="B18" s="93"/>
      <c r="C18" s="63" t="s">
        <v>129</v>
      </c>
      <c r="D18" s="74">
        <v>2934842.4</v>
      </c>
      <c r="E18" s="94">
        <v>0</v>
      </c>
      <c r="F18" s="95"/>
      <c r="G18" s="93"/>
    </row>
    <row r="19" spans="1:7" s="62" customFormat="1" ht="14.25">
      <c r="A19" s="92" t="s">
        <v>107</v>
      </c>
      <c r="B19" s="93"/>
      <c r="C19" s="63" t="s">
        <v>130</v>
      </c>
      <c r="D19" s="74">
        <v>10236</v>
      </c>
      <c r="E19" s="94">
        <v>0</v>
      </c>
      <c r="F19" s="95"/>
      <c r="G19" s="93"/>
    </row>
    <row r="20" spans="1:7" s="62" customFormat="1" ht="14.25">
      <c r="A20" s="92" t="s">
        <v>131</v>
      </c>
      <c r="B20" s="93"/>
      <c r="C20" s="63" t="s">
        <v>132</v>
      </c>
      <c r="D20" s="74">
        <v>447600</v>
      </c>
      <c r="E20" s="94">
        <v>0</v>
      </c>
      <c r="F20" s="95"/>
      <c r="G20" s="93"/>
    </row>
    <row r="21" spans="1:7" s="62" customFormat="1" ht="14.25">
      <c r="A21" s="92" t="s">
        <v>237</v>
      </c>
      <c r="B21" s="93"/>
      <c r="C21" s="63" t="s">
        <v>273</v>
      </c>
      <c r="D21" s="74">
        <v>3000</v>
      </c>
      <c r="E21" s="94">
        <v>0</v>
      </c>
      <c r="F21" s="95"/>
      <c r="G21" s="93"/>
    </row>
    <row r="22" spans="1:7" s="62" customFormat="1" ht="14.25">
      <c r="A22" s="92" t="s">
        <v>61</v>
      </c>
      <c r="B22" s="93"/>
      <c r="C22" s="63" t="s">
        <v>133</v>
      </c>
      <c r="D22" s="74">
        <v>83</v>
      </c>
      <c r="E22" s="94">
        <v>0</v>
      </c>
      <c r="F22" s="95"/>
      <c r="G22" s="93"/>
    </row>
    <row r="23" spans="1:7" s="62" customFormat="1" ht="14.25">
      <c r="A23" s="92" t="s">
        <v>134</v>
      </c>
      <c r="B23" s="93"/>
      <c r="C23" s="63" t="s">
        <v>135</v>
      </c>
      <c r="D23" s="74">
        <v>1233000</v>
      </c>
      <c r="E23" s="94">
        <v>0</v>
      </c>
      <c r="F23" s="95"/>
      <c r="G23" s="93"/>
    </row>
    <row r="24" spans="1:7" s="62" customFormat="1" ht="14.25">
      <c r="A24" s="92" t="s">
        <v>106</v>
      </c>
      <c r="B24" s="93"/>
      <c r="C24" s="63" t="s">
        <v>136</v>
      </c>
      <c r="D24" s="74">
        <v>1560</v>
      </c>
      <c r="E24" s="94">
        <v>0</v>
      </c>
      <c r="F24" s="95"/>
      <c r="G24" s="93"/>
    </row>
    <row r="25" spans="1:7" s="62" customFormat="1" ht="14.25">
      <c r="A25" s="92" t="s">
        <v>108</v>
      </c>
      <c r="B25" s="93"/>
      <c r="C25" s="63" t="s">
        <v>137</v>
      </c>
      <c r="D25" s="74">
        <v>0</v>
      </c>
      <c r="E25" s="94">
        <v>48447</v>
      </c>
      <c r="F25" s="95"/>
      <c r="G25" s="93"/>
    </row>
    <row r="26" spans="1:7" s="62" customFormat="1" ht="14.25">
      <c r="A26" s="92" t="s">
        <v>138</v>
      </c>
      <c r="B26" s="93"/>
      <c r="C26" s="63" t="s">
        <v>139</v>
      </c>
      <c r="D26" s="74">
        <v>0</v>
      </c>
      <c r="E26" s="94">
        <v>2383.35</v>
      </c>
      <c r="F26" s="95"/>
      <c r="G26" s="93"/>
    </row>
    <row r="27" spans="1:7" s="62" customFormat="1" ht="14.25">
      <c r="A27" s="92" t="s">
        <v>243</v>
      </c>
      <c r="B27" s="93"/>
      <c r="C27" s="63" t="s">
        <v>274</v>
      </c>
      <c r="D27" s="74">
        <v>0</v>
      </c>
      <c r="E27" s="94">
        <v>32.55</v>
      </c>
      <c r="F27" s="95"/>
      <c r="G27" s="93"/>
    </row>
    <row r="28" spans="1:7" s="62" customFormat="1" ht="14.25">
      <c r="A28" s="92" t="s">
        <v>244</v>
      </c>
      <c r="B28" s="93"/>
      <c r="C28" s="63" t="s">
        <v>275</v>
      </c>
      <c r="D28" s="74">
        <v>0</v>
      </c>
      <c r="E28" s="94">
        <v>39.06</v>
      </c>
      <c r="F28" s="95"/>
      <c r="G28" s="93"/>
    </row>
    <row r="29" spans="1:7" s="62" customFormat="1" ht="14.25">
      <c r="A29" s="92" t="s">
        <v>140</v>
      </c>
      <c r="B29" s="93"/>
      <c r="C29" s="63" t="s">
        <v>141</v>
      </c>
      <c r="D29" s="74">
        <v>0</v>
      </c>
      <c r="E29" s="94">
        <v>573515</v>
      </c>
      <c r="F29" s="95"/>
      <c r="G29" s="93"/>
    </row>
    <row r="30" spans="1:7" s="62" customFormat="1" ht="14.25" customHeight="1">
      <c r="A30" s="92" t="s">
        <v>268</v>
      </c>
      <c r="B30" s="93"/>
      <c r="C30" s="63" t="s">
        <v>276</v>
      </c>
      <c r="D30" s="74">
        <v>0</v>
      </c>
      <c r="E30" s="94">
        <v>16455</v>
      </c>
      <c r="F30" s="95"/>
      <c r="G30" s="93"/>
    </row>
    <row r="31" spans="1:7" s="62" customFormat="1" ht="14.25" customHeight="1">
      <c r="A31" s="92" t="s">
        <v>142</v>
      </c>
      <c r="B31" s="93"/>
      <c r="C31" s="63" t="s">
        <v>143</v>
      </c>
      <c r="D31" s="74">
        <v>0</v>
      </c>
      <c r="E31" s="94">
        <v>13547</v>
      </c>
      <c r="F31" s="95"/>
      <c r="G31" s="93"/>
    </row>
    <row r="32" spans="1:7" s="62" customFormat="1" ht="14.25">
      <c r="A32" s="92" t="s">
        <v>145</v>
      </c>
      <c r="B32" s="93"/>
      <c r="C32" s="63" t="s">
        <v>146</v>
      </c>
      <c r="D32" s="74">
        <v>0</v>
      </c>
      <c r="E32" s="94">
        <v>1763151.9</v>
      </c>
      <c r="F32" s="95"/>
      <c r="G32" s="93"/>
    </row>
    <row r="33" spans="1:7" s="62" customFormat="1" ht="14.25">
      <c r="A33" s="92" t="s">
        <v>147</v>
      </c>
      <c r="B33" s="93"/>
      <c r="C33" s="63" t="s">
        <v>148</v>
      </c>
      <c r="D33" s="74">
        <v>0</v>
      </c>
      <c r="E33" s="94">
        <v>10228.4</v>
      </c>
      <c r="F33" s="95"/>
      <c r="G33" s="93"/>
    </row>
    <row r="34" spans="1:7" s="62" customFormat="1" ht="14.25">
      <c r="A34" s="92" t="s">
        <v>149</v>
      </c>
      <c r="B34" s="93"/>
      <c r="C34" s="63" t="s">
        <v>148</v>
      </c>
      <c r="D34" s="74">
        <v>0</v>
      </c>
      <c r="E34" s="94">
        <v>0.53</v>
      </c>
      <c r="F34" s="95"/>
      <c r="G34" s="93"/>
    </row>
    <row r="35" spans="1:7" s="62" customFormat="1" ht="14.25" customHeight="1">
      <c r="A35" s="92" t="s">
        <v>150</v>
      </c>
      <c r="B35" s="93"/>
      <c r="C35" s="63" t="s">
        <v>148</v>
      </c>
      <c r="D35" s="74">
        <v>0</v>
      </c>
      <c r="E35" s="94">
        <v>120620</v>
      </c>
      <c r="F35" s="95"/>
      <c r="G35" s="93"/>
    </row>
    <row r="36" spans="1:7" s="62" customFormat="1" ht="14.25">
      <c r="A36" s="92" t="s">
        <v>151</v>
      </c>
      <c r="B36" s="93"/>
      <c r="C36" s="63" t="s">
        <v>148</v>
      </c>
      <c r="D36" s="74">
        <v>0</v>
      </c>
      <c r="E36" s="94">
        <v>32823.34</v>
      </c>
      <c r="F36" s="95"/>
      <c r="G36" s="93"/>
    </row>
    <row r="37" spans="1:7" s="62" customFormat="1" ht="14.25">
      <c r="A37" s="92" t="s">
        <v>152</v>
      </c>
      <c r="B37" s="93"/>
      <c r="C37" s="63" t="s">
        <v>148</v>
      </c>
      <c r="D37" s="74">
        <v>0</v>
      </c>
      <c r="E37" s="94">
        <v>8.22</v>
      </c>
      <c r="F37" s="95"/>
      <c r="G37" s="93"/>
    </row>
    <row r="38" spans="1:7" s="62" customFormat="1" ht="14.25">
      <c r="A38" s="92" t="s">
        <v>153</v>
      </c>
      <c r="B38" s="93"/>
      <c r="C38" s="63" t="s">
        <v>154</v>
      </c>
      <c r="D38" s="74">
        <v>0</v>
      </c>
      <c r="E38" s="94">
        <v>1560</v>
      </c>
      <c r="F38" s="95"/>
      <c r="G38" s="93"/>
    </row>
    <row r="39" spans="1:7" s="62" customFormat="1" ht="14.25">
      <c r="A39" s="92" t="s">
        <v>3</v>
      </c>
      <c r="B39" s="93"/>
      <c r="C39" s="63" t="s">
        <v>155</v>
      </c>
      <c r="D39" s="74">
        <v>0</v>
      </c>
      <c r="E39" s="94">
        <v>28911061.94</v>
      </c>
      <c r="F39" s="95"/>
      <c r="G39" s="93"/>
    </row>
    <row r="40" spans="1:7" s="62" customFormat="1" ht="14.25">
      <c r="A40" s="92" t="s">
        <v>156</v>
      </c>
      <c r="B40" s="93"/>
      <c r="C40" s="63" t="s">
        <v>157</v>
      </c>
      <c r="D40" s="74">
        <v>0</v>
      </c>
      <c r="E40" s="94">
        <v>28675920.49</v>
      </c>
      <c r="F40" s="95"/>
      <c r="G40" s="93"/>
    </row>
    <row r="41" spans="1:7" s="62" customFormat="1" ht="14.25">
      <c r="A41" s="92" t="s">
        <v>158</v>
      </c>
      <c r="B41" s="93"/>
      <c r="C41" s="63" t="s">
        <v>159</v>
      </c>
      <c r="D41" s="74">
        <v>0</v>
      </c>
      <c r="E41" s="94">
        <v>703894</v>
      </c>
      <c r="F41" s="95"/>
      <c r="G41" s="93"/>
    </row>
    <row r="42" spans="1:7" s="62" customFormat="1" ht="14.25">
      <c r="A42" s="92" t="s">
        <v>160</v>
      </c>
      <c r="B42" s="93"/>
      <c r="C42" s="63" t="s">
        <v>161</v>
      </c>
      <c r="D42" s="74">
        <v>0</v>
      </c>
      <c r="E42" s="94">
        <v>151610</v>
      </c>
      <c r="F42" s="95"/>
      <c r="G42" s="93"/>
    </row>
    <row r="43" spans="1:7" s="62" customFormat="1" ht="14.25">
      <c r="A43" s="92" t="s">
        <v>162</v>
      </c>
      <c r="B43" s="93"/>
      <c r="C43" s="63" t="s">
        <v>163</v>
      </c>
      <c r="D43" s="74">
        <v>0</v>
      </c>
      <c r="E43" s="94">
        <v>196093</v>
      </c>
      <c r="F43" s="95"/>
      <c r="G43" s="93"/>
    </row>
    <row r="44" spans="1:7" s="62" customFormat="1" ht="14.25">
      <c r="A44" s="92" t="s">
        <v>164</v>
      </c>
      <c r="B44" s="93"/>
      <c r="C44" s="63" t="s">
        <v>165</v>
      </c>
      <c r="D44" s="74">
        <v>0</v>
      </c>
      <c r="E44" s="94">
        <v>1870</v>
      </c>
      <c r="F44" s="95"/>
      <c r="G44" s="93"/>
    </row>
    <row r="45" spans="1:7" s="62" customFormat="1" ht="14.25">
      <c r="A45" s="92" t="s">
        <v>166</v>
      </c>
      <c r="B45" s="93"/>
      <c r="C45" s="63" t="s">
        <v>167</v>
      </c>
      <c r="D45" s="74">
        <v>0</v>
      </c>
      <c r="E45" s="94">
        <v>337060</v>
      </c>
      <c r="F45" s="95"/>
      <c r="G45" s="93"/>
    </row>
    <row r="46" spans="1:7" s="62" customFormat="1" ht="14.25">
      <c r="A46" s="92" t="s">
        <v>168</v>
      </c>
      <c r="B46" s="93"/>
      <c r="C46" s="63" t="s">
        <v>169</v>
      </c>
      <c r="D46" s="74">
        <v>0</v>
      </c>
      <c r="E46" s="94">
        <v>14390</v>
      </c>
      <c r="F46" s="95"/>
      <c r="G46" s="93"/>
    </row>
    <row r="47" spans="1:7" s="62" customFormat="1" ht="14.25" customHeight="1">
      <c r="A47" s="92" t="s">
        <v>170</v>
      </c>
      <c r="B47" s="93"/>
      <c r="C47" s="63" t="s">
        <v>171</v>
      </c>
      <c r="D47" s="74">
        <v>0</v>
      </c>
      <c r="E47" s="94">
        <v>13700</v>
      </c>
      <c r="F47" s="95"/>
      <c r="G47" s="93"/>
    </row>
    <row r="48" spans="1:7" s="62" customFormat="1" ht="14.25">
      <c r="A48" s="92" t="s">
        <v>172</v>
      </c>
      <c r="B48" s="93"/>
      <c r="C48" s="63" t="s">
        <v>173</v>
      </c>
      <c r="D48" s="74">
        <v>0</v>
      </c>
      <c r="E48" s="94">
        <v>74111</v>
      </c>
      <c r="F48" s="95"/>
      <c r="G48" s="93"/>
    </row>
    <row r="49" spans="1:7" s="62" customFormat="1" ht="14.25">
      <c r="A49" s="92" t="s">
        <v>174</v>
      </c>
      <c r="B49" s="93"/>
      <c r="C49" s="63" t="s">
        <v>175</v>
      </c>
      <c r="D49" s="74">
        <v>0</v>
      </c>
      <c r="E49" s="94">
        <v>66960</v>
      </c>
      <c r="F49" s="95"/>
      <c r="G49" s="93"/>
    </row>
    <row r="50" spans="1:7" s="62" customFormat="1" ht="14.25">
      <c r="A50" s="92" t="s">
        <v>176</v>
      </c>
      <c r="B50" s="93"/>
      <c r="C50" s="63" t="s">
        <v>177</v>
      </c>
      <c r="D50" s="74">
        <v>0</v>
      </c>
      <c r="E50" s="94">
        <v>329100</v>
      </c>
      <c r="F50" s="95"/>
      <c r="G50" s="93"/>
    </row>
    <row r="51" spans="1:7" s="62" customFormat="1" ht="14.25">
      <c r="A51" s="92" t="s">
        <v>178</v>
      </c>
      <c r="B51" s="93"/>
      <c r="C51" s="63" t="s">
        <v>179</v>
      </c>
      <c r="D51" s="74">
        <v>0</v>
      </c>
      <c r="E51" s="94">
        <v>167112.74</v>
      </c>
      <c r="F51" s="95"/>
      <c r="G51" s="93"/>
    </row>
    <row r="52" spans="1:7" s="62" customFormat="1" ht="14.25">
      <c r="A52" s="92" t="s">
        <v>180</v>
      </c>
      <c r="B52" s="93"/>
      <c r="C52" s="63" t="s">
        <v>181</v>
      </c>
      <c r="D52" s="74">
        <v>0</v>
      </c>
      <c r="E52" s="94">
        <v>79405.56</v>
      </c>
      <c r="F52" s="95"/>
      <c r="G52" s="93"/>
    </row>
    <row r="53" spans="1:7" s="62" customFormat="1" ht="14.25">
      <c r="A53" s="92" t="s">
        <v>182</v>
      </c>
      <c r="B53" s="93"/>
      <c r="C53" s="63" t="s">
        <v>183</v>
      </c>
      <c r="D53" s="74">
        <v>0</v>
      </c>
      <c r="E53" s="94">
        <v>332376.47</v>
      </c>
      <c r="F53" s="95"/>
      <c r="G53" s="93"/>
    </row>
    <row r="54" spans="1:7" s="62" customFormat="1" ht="14.25">
      <c r="A54" s="92" t="s">
        <v>184</v>
      </c>
      <c r="B54" s="93"/>
      <c r="C54" s="63" t="s">
        <v>185</v>
      </c>
      <c r="D54" s="74">
        <v>0</v>
      </c>
      <c r="E54" s="94">
        <v>8084335.92</v>
      </c>
      <c r="F54" s="95"/>
      <c r="G54" s="93"/>
    </row>
    <row r="55" spans="1:7" s="62" customFormat="1" ht="14.25">
      <c r="A55" s="92" t="s">
        <v>186</v>
      </c>
      <c r="B55" s="93"/>
      <c r="C55" s="63" t="s">
        <v>187</v>
      </c>
      <c r="D55" s="74">
        <v>0</v>
      </c>
      <c r="E55" s="94">
        <v>3834867.63</v>
      </c>
      <c r="F55" s="95"/>
      <c r="G55" s="93"/>
    </row>
    <row r="56" spans="1:7" s="62" customFormat="1" ht="14.25">
      <c r="A56" s="92" t="s">
        <v>188</v>
      </c>
      <c r="B56" s="93"/>
      <c r="C56" s="63" t="s">
        <v>189</v>
      </c>
      <c r="D56" s="74">
        <v>0</v>
      </c>
      <c r="E56" s="94">
        <v>7606004.14</v>
      </c>
      <c r="F56" s="95"/>
      <c r="G56" s="93"/>
    </row>
    <row r="57" spans="1:7" s="62" customFormat="1" ht="14.25">
      <c r="A57" s="92" t="s">
        <v>190</v>
      </c>
      <c r="B57" s="93"/>
      <c r="C57" s="63" t="s">
        <v>191</v>
      </c>
      <c r="D57" s="74">
        <v>0</v>
      </c>
      <c r="E57" s="94">
        <v>59262.24</v>
      </c>
      <c r="F57" s="95"/>
      <c r="G57" s="93"/>
    </row>
    <row r="58" spans="1:7" s="62" customFormat="1" ht="14.25">
      <c r="A58" s="92" t="s">
        <v>192</v>
      </c>
      <c r="B58" s="93"/>
      <c r="C58" s="63" t="s">
        <v>193</v>
      </c>
      <c r="D58" s="74">
        <v>0</v>
      </c>
      <c r="E58" s="94">
        <v>43146.55</v>
      </c>
      <c r="F58" s="95"/>
      <c r="G58" s="93"/>
    </row>
    <row r="59" spans="1:7" s="62" customFormat="1" ht="14.25">
      <c r="A59" s="92" t="s">
        <v>194</v>
      </c>
      <c r="B59" s="93"/>
      <c r="C59" s="63" t="s">
        <v>195</v>
      </c>
      <c r="D59" s="74">
        <v>0</v>
      </c>
      <c r="E59" s="94">
        <v>593525</v>
      </c>
      <c r="F59" s="95"/>
      <c r="G59" s="93"/>
    </row>
    <row r="60" spans="1:7" s="62" customFormat="1" ht="14.25">
      <c r="A60" s="92" t="s">
        <v>277</v>
      </c>
      <c r="B60" s="93"/>
      <c r="C60" s="63" t="s">
        <v>278</v>
      </c>
      <c r="D60" s="74">
        <v>0</v>
      </c>
      <c r="E60" s="94">
        <v>9760</v>
      </c>
      <c r="F60" s="95"/>
      <c r="G60" s="93"/>
    </row>
    <row r="61" spans="1:7" s="62" customFormat="1" ht="14.25" customHeight="1">
      <c r="A61" s="92" t="s">
        <v>196</v>
      </c>
      <c r="B61" s="93"/>
      <c r="C61" s="63" t="s">
        <v>197</v>
      </c>
      <c r="D61" s="74">
        <v>0</v>
      </c>
      <c r="E61" s="94">
        <v>35035482.84</v>
      </c>
      <c r="F61" s="95"/>
      <c r="G61" s="93"/>
    </row>
    <row r="62" spans="1:7" s="62" customFormat="1" ht="14.25" customHeight="1">
      <c r="A62" s="92" t="s">
        <v>198</v>
      </c>
      <c r="B62" s="93"/>
      <c r="C62" s="63" t="s">
        <v>199</v>
      </c>
      <c r="D62" s="74">
        <v>0</v>
      </c>
      <c r="E62" s="94">
        <v>130410</v>
      </c>
      <c r="F62" s="95"/>
      <c r="G62" s="93"/>
    </row>
    <row r="63" spans="1:7" s="62" customFormat="1" ht="14.25" customHeight="1">
      <c r="A63" s="92" t="s">
        <v>109</v>
      </c>
      <c r="B63" s="93"/>
      <c r="C63" s="63" t="s">
        <v>200</v>
      </c>
      <c r="D63" s="74">
        <v>18339381</v>
      </c>
      <c r="E63" s="94">
        <v>0</v>
      </c>
      <c r="F63" s="95"/>
      <c r="G63" s="93"/>
    </row>
    <row r="64" spans="1:7" s="62" customFormat="1" ht="14.25">
      <c r="A64" s="92" t="s">
        <v>110</v>
      </c>
      <c r="B64" s="93"/>
      <c r="C64" s="63" t="s">
        <v>201</v>
      </c>
      <c r="D64" s="74">
        <v>3038850</v>
      </c>
      <c r="E64" s="94">
        <v>0</v>
      </c>
      <c r="F64" s="95"/>
      <c r="G64" s="93"/>
    </row>
    <row r="65" spans="1:7" s="62" customFormat="1" ht="14.25">
      <c r="A65" s="92" t="s">
        <v>111</v>
      </c>
      <c r="B65" s="93"/>
      <c r="C65" s="63" t="s">
        <v>202</v>
      </c>
      <c r="D65" s="74">
        <v>8275703</v>
      </c>
      <c r="E65" s="94">
        <v>0</v>
      </c>
      <c r="F65" s="95"/>
      <c r="G65" s="93"/>
    </row>
    <row r="66" spans="1:7" s="62" customFormat="1" ht="14.25">
      <c r="A66" s="92" t="s">
        <v>112</v>
      </c>
      <c r="B66" s="93"/>
      <c r="C66" s="63" t="s">
        <v>203</v>
      </c>
      <c r="D66" s="74">
        <v>287370</v>
      </c>
      <c r="E66" s="94">
        <v>0</v>
      </c>
      <c r="F66" s="95"/>
      <c r="G66" s="93"/>
    </row>
    <row r="67" spans="1:7" s="62" customFormat="1" ht="14.25">
      <c r="A67" s="92" t="s">
        <v>113</v>
      </c>
      <c r="B67" s="93"/>
      <c r="C67" s="63" t="s">
        <v>204</v>
      </c>
      <c r="D67" s="74">
        <v>3090447.76</v>
      </c>
      <c r="E67" s="94">
        <v>0</v>
      </c>
      <c r="F67" s="95"/>
      <c r="G67" s="93"/>
    </row>
    <row r="68" spans="1:7" s="62" customFormat="1" ht="14.25">
      <c r="A68" s="92" t="s">
        <v>114</v>
      </c>
      <c r="B68" s="93"/>
      <c r="C68" s="63" t="s">
        <v>205</v>
      </c>
      <c r="D68" s="74">
        <v>1530601.66</v>
      </c>
      <c r="E68" s="94">
        <v>0</v>
      </c>
      <c r="F68" s="95"/>
      <c r="G68" s="93"/>
    </row>
    <row r="69" spans="1:7" s="62" customFormat="1" ht="14.25">
      <c r="A69" s="92" t="s">
        <v>115</v>
      </c>
      <c r="B69" s="93"/>
      <c r="C69" s="63" t="s">
        <v>206</v>
      </c>
      <c r="D69" s="74">
        <v>1401034.57</v>
      </c>
      <c r="E69" s="94">
        <v>0</v>
      </c>
      <c r="F69" s="95"/>
      <c r="G69" s="93"/>
    </row>
    <row r="70" spans="1:7" s="62" customFormat="1" ht="14.25">
      <c r="A70" s="92" t="s">
        <v>116</v>
      </c>
      <c r="B70" s="93"/>
      <c r="C70" s="63" t="s">
        <v>207</v>
      </c>
      <c r="D70" s="74">
        <v>188800</v>
      </c>
      <c r="E70" s="94">
        <v>0</v>
      </c>
      <c r="F70" s="95"/>
      <c r="G70" s="93"/>
    </row>
    <row r="71" spans="1:7" s="62" customFormat="1" ht="14.25">
      <c r="A71" s="92" t="s">
        <v>117</v>
      </c>
      <c r="B71" s="93"/>
      <c r="C71" s="63" t="s">
        <v>208</v>
      </c>
      <c r="D71" s="74">
        <v>2337700</v>
      </c>
      <c r="E71" s="94">
        <v>0</v>
      </c>
      <c r="F71" s="95"/>
      <c r="G71" s="93"/>
    </row>
    <row r="72" spans="1:7" s="62" customFormat="1" ht="14.25">
      <c r="A72" s="92" t="s">
        <v>119</v>
      </c>
      <c r="B72" s="93"/>
      <c r="C72" s="63" t="s">
        <v>209</v>
      </c>
      <c r="D72" s="74">
        <v>3488300</v>
      </c>
      <c r="E72" s="94">
        <v>0</v>
      </c>
      <c r="F72" s="95"/>
      <c r="G72" s="93"/>
    </row>
    <row r="73" spans="1:7" s="62" customFormat="1" ht="14.25">
      <c r="A73" s="96" t="s">
        <v>29</v>
      </c>
      <c r="B73" s="97"/>
      <c r="C73" s="98"/>
      <c r="D73" s="76">
        <v>118034270.87</v>
      </c>
      <c r="E73" s="99">
        <v>118034270.87</v>
      </c>
      <c r="F73" s="95"/>
      <c r="G73" s="93"/>
    </row>
    <row r="74" s="62" customFormat="1" ht="14.25"/>
    <row r="75" s="62" customFormat="1" ht="409.5" customHeight="1" hidden="1"/>
    <row r="76" s="62" customFormat="1" ht="14.25"/>
    <row r="77" s="62" customFormat="1" ht="14.25"/>
    <row r="78" s="62" customFormat="1" ht="14.25"/>
    <row r="79" s="62" customFormat="1" ht="14.25"/>
    <row r="80" s="62" customFormat="1" ht="14.25"/>
    <row r="81" s="62" customFormat="1" ht="14.25"/>
    <row r="82" s="62" customFormat="1" ht="14.25"/>
    <row r="83" s="62" customFormat="1" ht="14.25"/>
    <row r="84" s="62" customFormat="1" ht="14.25"/>
    <row r="85" s="62" customFormat="1" ht="14.25"/>
    <row r="86" s="62" customFormat="1" ht="14.25"/>
    <row r="87" s="62" customFormat="1" ht="14.25"/>
    <row r="88" s="62" customFormat="1" ht="14.25"/>
    <row r="89" s="62" customFormat="1" ht="14.25"/>
    <row r="90" s="62" customFormat="1" ht="14.25"/>
    <row r="91" s="62" customFormat="1" ht="14.25"/>
    <row r="92" s="62" customFormat="1" ht="14.25"/>
    <row r="93" s="62" customFormat="1" ht="14.25"/>
    <row r="94" s="62" customFormat="1" ht="14.25"/>
    <row r="95" s="62" customFormat="1" ht="14.25"/>
    <row r="96" s="62" customFormat="1" ht="14.25"/>
    <row r="97" s="62" customFormat="1" ht="14.25"/>
    <row r="98" s="62" customFormat="1" ht="14.25"/>
    <row r="99" s="62" customFormat="1" ht="14.25"/>
    <row r="100" s="62" customFormat="1" ht="14.25"/>
    <row r="101" s="62" customFormat="1" ht="14.25"/>
    <row r="102" s="62" customFormat="1" ht="14.25"/>
    <row r="103" s="62" customFormat="1" ht="14.25"/>
    <row r="104" s="62" customFormat="1" ht="14.25"/>
    <row r="105" s="62" customFormat="1" ht="14.25"/>
    <row r="106" s="62" customFormat="1" ht="14.25"/>
    <row r="107" s="62" customFormat="1" ht="14.25"/>
    <row r="108" s="62" customFormat="1" ht="14.25"/>
    <row r="109" s="62" customFormat="1" ht="14.25"/>
    <row r="110" s="62" customFormat="1" ht="14.25"/>
    <row r="111" s="62" customFormat="1" ht="14.25"/>
    <row r="112" s="62" customFormat="1" ht="14.25"/>
    <row r="113" s="62" customFormat="1" ht="14.25"/>
    <row r="114" s="62" customFormat="1" ht="14.25"/>
    <row r="115" s="62" customFormat="1" ht="14.25"/>
    <row r="116" s="62" customFormat="1" ht="14.25"/>
    <row r="117" s="62" customFormat="1" ht="14.25"/>
    <row r="118" s="62" customFormat="1" ht="14.25"/>
    <row r="119" spans="1:7" ht="14.25">
      <c r="A119" s="62"/>
      <c r="B119" s="62"/>
      <c r="C119" s="62"/>
      <c r="D119" s="62"/>
      <c r="E119" s="62"/>
      <c r="F119" s="62"/>
      <c r="G119" s="62"/>
    </row>
    <row r="120" spans="1:7" ht="14.25">
      <c r="A120" s="62"/>
      <c r="B120" s="62"/>
      <c r="C120" s="62"/>
      <c r="D120" s="62"/>
      <c r="E120" s="62"/>
      <c r="F120" s="62"/>
      <c r="G120" s="62"/>
    </row>
    <row r="121" spans="1:7" ht="14.25">
      <c r="A121" s="62"/>
      <c r="B121" s="62"/>
      <c r="C121" s="62"/>
      <c r="D121" s="62"/>
      <c r="E121" s="62"/>
      <c r="F121" s="62"/>
      <c r="G121" s="62"/>
    </row>
    <row r="122" spans="1:7" ht="14.25">
      <c r="A122" s="62"/>
      <c r="B122" s="62"/>
      <c r="C122" s="62"/>
      <c r="D122" s="62"/>
      <c r="E122" s="62"/>
      <c r="F122" s="62"/>
      <c r="G122" s="62"/>
    </row>
    <row r="123" spans="1:7" ht="14.25">
      <c r="A123" s="62"/>
      <c r="B123" s="62"/>
      <c r="C123" s="62"/>
      <c r="D123" s="62"/>
      <c r="E123" s="62"/>
      <c r="F123" s="62"/>
      <c r="G123" s="62"/>
    </row>
    <row r="124" spans="1:7" ht="14.25">
      <c r="A124" s="62"/>
      <c r="B124" s="62"/>
      <c r="C124" s="62"/>
      <c r="D124" s="62"/>
      <c r="E124" s="62"/>
      <c r="F124" s="62"/>
      <c r="G124" s="62"/>
    </row>
    <row r="125" spans="1:7" ht="14.25">
      <c r="A125" s="62"/>
      <c r="B125" s="62"/>
      <c r="C125" s="62"/>
      <c r="D125" s="62"/>
      <c r="E125" s="62"/>
      <c r="F125" s="62"/>
      <c r="G125" s="62"/>
    </row>
    <row r="126" spans="1:7" ht="14.25">
      <c r="A126" s="62"/>
      <c r="B126" s="62"/>
      <c r="C126" s="62"/>
      <c r="D126" s="62"/>
      <c r="E126" s="62"/>
      <c r="F126" s="62"/>
      <c r="G126" s="62"/>
    </row>
    <row r="127" spans="1:7" ht="14.25">
      <c r="A127" s="62"/>
      <c r="B127" s="62"/>
      <c r="C127" s="62"/>
      <c r="D127" s="62"/>
      <c r="E127" s="62"/>
      <c r="F127" s="62"/>
      <c r="G127" s="62"/>
    </row>
    <row r="128" spans="1:7" ht="14.25">
      <c r="A128" s="62"/>
      <c r="B128" s="62"/>
      <c r="C128" s="62"/>
      <c r="D128" s="62"/>
      <c r="E128" s="62"/>
      <c r="F128" s="62"/>
      <c r="G128" s="62"/>
    </row>
    <row r="129" spans="1:7" ht="14.25">
      <c r="A129" s="62"/>
      <c r="B129" s="62"/>
      <c r="C129" s="62"/>
      <c r="D129" s="62"/>
      <c r="E129" s="62"/>
      <c r="F129" s="62"/>
      <c r="G129" s="62"/>
    </row>
    <row r="130" spans="1:7" ht="14.25">
      <c r="A130" s="62"/>
      <c r="B130" s="62"/>
      <c r="C130" s="62"/>
      <c r="D130" s="62"/>
      <c r="E130" s="62"/>
      <c r="F130" s="62"/>
      <c r="G130" s="62"/>
    </row>
  </sheetData>
  <sheetProtection/>
  <mergeCells count="130">
    <mergeCell ref="A73:C73"/>
    <mergeCell ref="A15:B15"/>
    <mergeCell ref="E15:G15"/>
    <mergeCell ref="A6:F6"/>
    <mergeCell ref="A8:F8"/>
    <mergeCell ref="A11:B11"/>
    <mergeCell ref="E11:G11"/>
    <mergeCell ref="A12:B12"/>
    <mergeCell ref="E12:G12"/>
    <mergeCell ref="A2:F2"/>
    <mergeCell ref="A4:F4"/>
    <mergeCell ref="A13:B13"/>
    <mergeCell ref="E13:G13"/>
    <mergeCell ref="A14:B14"/>
    <mergeCell ref="E14:G14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0"/>
    <mergeCell ref="E60:G60"/>
    <mergeCell ref="A61:B61"/>
    <mergeCell ref="E61:G61"/>
    <mergeCell ref="A62:B62"/>
    <mergeCell ref="E62:G62"/>
    <mergeCell ref="A63:B63"/>
    <mergeCell ref="E63:G63"/>
    <mergeCell ref="A64:B64"/>
    <mergeCell ref="E64:G64"/>
    <mergeCell ref="A65:B65"/>
    <mergeCell ref="E65:G65"/>
    <mergeCell ref="A66:B66"/>
    <mergeCell ref="E66:G66"/>
    <mergeCell ref="A67:B67"/>
    <mergeCell ref="E67:G67"/>
    <mergeCell ref="A68:B68"/>
    <mergeCell ref="E68:G68"/>
    <mergeCell ref="A69:B69"/>
    <mergeCell ref="E69:G69"/>
    <mergeCell ref="E73:G73"/>
    <mergeCell ref="A70:B70"/>
    <mergeCell ref="E70:G70"/>
    <mergeCell ref="A71:B71"/>
    <mergeCell ref="E71:G71"/>
    <mergeCell ref="A72:B72"/>
    <mergeCell ref="E72:G7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67">
      <selection activeCell="A8" sqref="A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05" t="s">
        <v>50</v>
      </c>
      <c r="B1" s="105"/>
      <c r="C1" s="105"/>
      <c r="D1" s="105"/>
    </row>
    <row r="2" spans="1:4" ht="21">
      <c r="A2" s="106" t="s">
        <v>22</v>
      </c>
      <c r="B2" s="106"/>
      <c r="C2" s="106"/>
      <c r="D2" s="106"/>
    </row>
    <row r="3" spans="1:4" ht="21">
      <c r="A3" s="107" t="s">
        <v>385</v>
      </c>
      <c r="B3" s="107"/>
      <c r="C3" s="107"/>
      <c r="D3" s="107"/>
    </row>
    <row r="4" spans="1:4" ht="19.5">
      <c r="A4" s="4" t="s">
        <v>0</v>
      </c>
      <c r="B4" s="4" t="s">
        <v>23</v>
      </c>
      <c r="C4" s="4" t="s">
        <v>15</v>
      </c>
      <c r="D4" s="132" t="s">
        <v>51</v>
      </c>
    </row>
    <row r="5" spans="1:4" ht="19.5">
      <c r="A5" s="5"/>
      <c r="B5" s="6"/>
      <c r="C5" s="7" t="s">
        <v>24</v>
      </c>
      <c r="D5" s="133"/>
    </row>
    <row r="6" spans="1:4" ht="19.5">
      <c r="A6" s="8" t="s">
        <v>25</v>
      </c>
      <c r="B6" s="22">
        <v>41000000</v>
      </c>
      <c r="C6" s="9"/>
      <c r="D6" s="134"/>
    </row>
    <row r="7" spans="1:4" ht="19.5">
      <c r="A7" s="10" t="s">
        <v>52</v>
      </c>
      <c r="B7" s="11" t="s">
        <v>62</v>
      </c>
      <c r="C7" s="9"/>
      <c r="D7" s="134"/>
    </row>
    <row r="8" spans="1:4" ht="19.5">
      <c r="A8" s="12" t="s">
        <v>26</v>
      </c>
      <c r="B8" s="11" t="s">
        <v>63</v>
      </c>
      <c r="C8" s="13">
        <v>572000</v>
      </c>
      <c r="D8" s="134">
        <v>703894</v>
      </c>
    </row>
    <row r="9" spans="1:4" ht="19.5">
      <c r="A9" s="12" t="s">
        <v>27</v>
      </c>
      <c r="B9" s="11" t="s">
        <v>64</v>
      </c>
      <c r="C9" s="13">
        <v>153000</v>
      </c>
      <c r="D9" s="134">
        <v>151610</v>
      </c>
    </row>
    <row r="10" spans="1:4" ht="19.5">
      <c r="A10" s="12" t="s">
        <v>28</v>
      </c>
      <c r="B10" s="11" t="s">
        <v>65</v>
      </c>
      <c r="C10" s="13">
        <v>185000</v>
      </c>
      <c r="D10" s="134">
        <v>196093</v>
      </c>
    </row>
    <row r="11" spans="1:4" ht="19.5">
      <c r="A11" s="14" t="s">
        <v>29</v>
      </c>
      <c r="B11" s="6"/>
      <c r="C11" s="15">
        <f>SUM(C8:C10)</f>
        <v>910000</v>
      </c>
      <c r="D11" s="135">
        <f>SUM(D8:D10)</f>
        <v>1051597</v>
      </c>
    </row>
    <row r="12" spans="1:4" ht="19.5">
      <c r="A12" s="8" t="s">
        <v>30</v>
      </c>
      <c r="B12" s="11" t="s">
        <v>66</v>
      </c>
      <c r="C12" s="16"/>
      <c r="D12" s="134"/>
    </row>
    <row r="13" spans="1:4" ht="19.5">
      <c r="A13" s="12" t="s">
        <v>58</v>
      </c>
      <c r="B13" s="11" t="s">
        <v>67</v>
      </c>
      <c r="C13" s="17">
        <v>478000</v>
      </c>
      <c r="D13" s="134">
        <v>337060</v>
      </c>
    </row>
    <row r="14" spans="1:4" ht="19.5">
      <c r="A14" s="12" t="s">
        <v>31</v>
      </c>
      <c r="B14" s="11" t="s">
        <v>68</v>
      </c>
      <c r="C14" s="17">
        <v>7500</v>
      </c>
      <c r="D14" s="134">
        <v>13700</v>
      </c>
    </row>
    <row r="15" spans="1:4" ht="19.5">
      <c r="A15" s="12" t="s">
        <v>32</v>
      </c>
      <c r="B15" s="11" t="s">
        <v>69</v>
      </c>
      <c r="C15" s="17">
        <v>162000</v>
      </c>
      <c r="D15" s="134">
        <v>74111</v>
      </c>
    </row>
    <row r="16" spans="1:4" ht="19.5">
      <c r="A16" s="12" t="s">
        <v>33</v>
      </c>
      <c r="B16" s="11" t="s">
        <v>70</v>
      </c>
      <c r="C16" s="17">
        <v>55000</v>
      </c>
      <c r="D16" s="134">
        <v>66960</v>
      </c>
    </row>
    <row r="17" spans="1:4" ht="19.5">
      <c r="A17" s="12" t="s">
        <v>34</v>
      </c>
      <c r="B17" s="11" t="s">
        <v>71</v>
      </c>
      <c r="C17" s="17">
        <v>1600</v>
      </c>
      <c r="D17" s="134">
        <v>1870</v>
      </c>
    </row>
    <row r="18" spans="1:4" ht="19.5">
      <c r="A18" s="12" t="s">
        <v>35</v>
      </c>
      <c r="B18" s="11" t="s">
        <v>72</v>
      </c>
      <c r="C18" s="17">
        <v>9700</v>
      </c>
      <c r="D18" s="134">
        <v>14390</v>
      </c>
    </row>
    <row r="19" spans="1:4" ht="19.5">
      <c r="A19" s="14" t="s">
        <v>29</v>
      </c>
      <c r="B19" s="6"/>
      <c r="C19" s="15">
        <f>SUM(C13:C18)</f>
        <v>713800</v>
      </c>
      <c r="D19" s="135">
        <f>SUM(D13:D18)</f>
        <v>508091</v>
      </c>
    </row>
    <row r="20" spans="1:4" ht="19.5">
      <c r="A20" s="8" t="s">
        <v>53</v>
      </c>
      <c r="B20" s="11" t="s">
        <v>73</v>
      </c>
      <c r="C20" s="9"/>
      <c r="D20" s="134"/>
    </row>
    <row r="21" spans="1:4" ht="19.5">
      <c r="A21" s="12" t="s">
        <v>36</v>
      </c>
      <c r="B21" s="11" t="s">
        <v>74</v>
      </c>
      <c r="C21" s="17">
        <v>254000</v>
      </c>
      <c r="D21" s="134">
        <v>329100</v>
      </c>
    </row>
    <row r="22" spans="1:4" ht="19.5">
      <c r="A22" s="12" t="s">
        <v>37</v>
      </c>
      <c r="B22" s="11" t="s">
        <v>75</v>
      </c>
      <c r="C22" s="17">
        <v>351000</v>
      </c>
      <c r="D22" s="134">
        <v>167112.74</v>
      </c>
    </row>
    <row r="23" spans="1:4" ht="19.5">
      <c r="A23" s="12" t="s">
        <v>38</v>
      </c>
      <c r="B23" s="11" t="s">
        <v>76</v>
      </c>
      <c r="C23" s="18">
        <v>1000</v>
      </c>
      <c r="D23" s="134"/>
    </row>
    <row r="24" spans="1:4" ht="19.5">
      <c r="A24" s="14" t="s">
        <v>29</v>
      </c>
      <c r="B24" s="6"/>
      <c r="C24" s="19">
        <f>SUM(C21:C23)</f>
        <v>606000</v>
      </c>
      <c r="D24" s="136">
        <f>SUM(D21:D23)</f>
        <v>496212.74</v>
      </c>
    </row>
    <row r="25" spans="1:4" ht="19.5">
      <c r="A25" s="20" t="s">
        <v>39</v>
      </c>
      <c r="B25" s="11" t="s">
        <v>77</v>
      </c>
      <c r="C25" s="9"/>
      <c r="D25" s="134"/>
    </row>
    <row r="26" spans="1:4" ht="19.5">
      <c r="A26" s="12" t="s">
        <v>40</v>
      </c>
      <c r="B26" s="11" t="s">
        <v>78</v>
      </c>
      <c r="C26" s="17">
        <v>5000</v>
      </c>
      <c r="D26" s="134"/>
    </row>
    <row r="27" spans="1:4" ht="19.5">
      <c r="A27" s="12" t="s">
        <v>79</v>
      </c>
      <c r="B27" s="11" t="s">
        <v>80</v>
      </c>
      <c r="C27" s="17">
        <v>200000</v>
      </c>
      <c r="D27" s="134"/>
    </row>
    <row r="28" spans="1:4" ht="19.5">
      <c r="A28" s="12" t="s">
        <v>81</v>
      </c>
      <c r="B28" s="11" t="s">
        <v>82</v>
      </c>
      <c r="C28" s="17">
        <v>30000</v>
      </c>
      <c r="D28" s="134">
        <v>79405.56</v>
      </c>
    </row>
    <row r="29" spans="1:4" ht="19.5">
      <c r="A29" s="14" t="s">
        <v>29</v>
      </c>
      <c r="B29" s="6"/>
      <c r="C29" s="15">
        <f>SUM(C26:C28)</f>
        <v>235000</v>
      </c>
      <c r="D29" s="135">
        <f>SUM(D26:D28)</f>
        <v>79405.56</v>
      </c>
    </row>
    <row r="30" spans="1:4" ht="19.5">
      <c r="A30" s="20" t="s">
        <v>41</v>
      </c>
      <c r="B30" s="6">
        <v>42000000</v>
      </c>
      <c r="C30" s="21"/>
      <c r="D30" s="137"/>
    </row>
    <row r="31" spans="1:4" ht="19.5">
      <c r="A31" s="20" t="s">
        <v>54</v>
      </c>
      <c r="B31" s="11" t="s">
        <v>83</v>
      </c>
      <c r="C31" s="21"/>
      <c r="D31" s="137"/>
    </row>
    <row r="32" spans="1:4" ht="19.5">
      <c r="A32" s="12" t="s">
        <v>42</v>
      </c>
      <c r="B32" s="11" t="s">
        <v>84</v>
      </c>
      <c r="C32" s="17">
        <v>9490000</v>
      </c>
      <c r="D32" s="134">
        <v>8084335.92</v>
      </c>
    </row>
    <row r="33" spans="1:4" ht="19.5">
      <c r="A33" s="12" t="s">
        <v>59</v>
      </c>
      <c r="B33" s="11" t="s">
        <v>85</v>
      </c>
      <c r="C33" s="17">
        <v>5065000</v>
      </c>
      <c r="D33" s="134">
        <v>3834867.63</v>
      </c>
    </row>
    <row r="34" spans="1:4" ht="19.5">
      <c r="A34" s="12" t="s">
        <v>60</v>
      </c>
      <c r="B34" s="11" t="s">
        <v>86</v>
      </c>
      <c r="C34" s="17">
        <v>2626000</v>
      </c>
      <c r="D34" s="134"/>
    </row>
    <row r="35" spans="1:4" ht="19.5">
      <c r="A35" s="12" t="s">
        <v>43</v>
      </c>
      <c r="B35" s="11" t="s">
        <v>87</v>
      </c>
      <c r="C35" s="17">
        <v>5649000</v>
      </c>
      <c r="D35" s="134">
        <v>7606004.14</v>
      </c>
    </row>
    <row r="36" spans="1:4" ht="19.5">
      <c r="A36" s="12" t="s">
        <v>44</v>
      </c>
      <c r="B36" s="11" t="s">
        <v>88</v>
      </c>
      <c r="C36" s="17">
        <v>88000</v>
      </c>
      <c r="D36" s="134">
        <v>59262.24</v>
      </c>
    </row>
    <row r="37" spans="1:4" ht="19.5">
      <c r="A37" s="12" t="s">
        <v>45</v>
      </c>
      <c r="B37" s="11" t="s">
        <v>89</v>
      </c>
      <c r="C37" s="17">
        <v>89000</v>
      </c>
      <c r="D37" s="134">
        <v>43146.55</v>
      </c>
    </row>
    <row r="38" spans="1:4" ht="19.5">
      <c r="A38" s="12" t="s">
        <v>46</v>
      </c>
      <c r="B38" s="11" t="s">
        <v>90</v>
      </c>
      <c r="C38" s="17">
        <v>2400000</v>
      </c>
      <c r="D38" s="134">
        <v>593525</v>
      </c>
    </row>
    <row r="39" spans="1:4" ht="19.5">
      <c r="A39" s="12" t="s">
        <v>386</v>
      </c>
      <c r="B39" s="11" t="s">
        <v>387</v>
      </c>
      <c r="C39" s="17"/>
      <c r="D39" s="134">
        <v>9760</v>
      </c>
    </row>
    <row r="40" spans="1:4" ht="19.5">
      <c r="A40" s="12" t="s">
        <v>47</v>
      </c>
      <c r="B40" s="11" t="s">
        <v>91</v>
      </c>
      <c r="C40" s="17">
        <v>73000</v>
      </c>
      <c r="D40" s="134"/>
    </row>
    <row r="41" spans="1:4" ht="19.5">
      <c r="A41" s="12" t="s">
        <v>92</v>
      </c>
      <c r="B41" s="11" t="s">
        <v>93</v>
      </c>
      <c r="C41" s="17">
        <v>239000</v>
      </c>
      <c r="D41" s="134">
        <v>332376.47</v>
      </c>
    </row>
    <row r="42" spans="1:4" ht="19.5">
      <c r="A42" s="28"/>
      <c r="B42" s="7"/>
      <c r="C42" s="15">
        <f>SUM(C32:C41)</f>
        <v>25719000</v>
      </c>
      <c r="D42" s="135">
        <f>SUM(D32:D41)</f>
        <v>20563277.95</v>
      </c>
    </row>
    <row r="43" spans="1:4" ht="19.5">
      <c r="A43" s="24"/>
      <c r="B43" s="24"/>
      <c r="C43" s="25"/>
      <c r="D43" s="138"/>
    </row>
    <row r="44" spans="1:4" ht="19.5">
      <c r="A44" s="24"/>
      <c r="B44" s="24" t="s">
        <v>18</v>
      </c>
      <c r="C44" s="25"/>
      <c r="D44" s="139"/>
    </row>
    <row r="45" spans="1:4" ht="19.5">
      <c r="A45" s="4" t="s">
        <v>0</v>
      </c>
      <c r="B45" s="4" t="s">
        <v>23</v>
      </c>
      <c r="C45" s="4" t="s">
        <v>15</v>
      </c>
      <c r="D45" s="132" t="s">
        <v>51</v>
      </c>
    </row>
    <row r="46" spans="1:4" ht="19.5">
      <c r="A46" s="27"/>
      <c r="B46" s="7"/>
      <c r="C46" s="7" t="s">
        <v>24</v>
      </c>
      <c r="D46" s="133"/>
    </row>
    <row r="47" spans="1:4" ht="19.5">
      <c r="A47" s="8" t="s">
        <v>48</v>
      </c>
      <c r="B47" s="22">
        <v>43000000</v>
      </c>
      <c r="C47" s="9"/>
      <c r="D47" s="134"/>
    </row>
    <row r="48" spans="1:4" ht="19.5">
      <c r="A48" s="23" t="s">
        <v>94</v>
      </c>
      <c r="B48" s="22">
        <v>43100000</v>
      </c>
      <c r="C48" s="9"/>
      <c r="D48" s="134"/>
    </row>
    <row r="49" spans="1:4" ht="19.5">
      <c r="A49" s="12" t="s">
        <v>95</v>
      </c>
      <c r="B49" s="11" t="s">
        <v>96</v>
      </c>
      <c r="C49" s="17">
        <v>41000000</v>
      </c>
      <c r="D49" s="134">
        <v>35035482.84</v>
      </c>
    </row>
    <row r="50" spans="1:4" ht="19.5">
      <c r="A50" s="12" t="s">
        <v>97</v>
      </c>
      <c r="B50" s="11"/>
      <c r="C50" s="17"/>
      <c r="D50" s="140"/>
    </row>
    <row r="51" spans="1:4" ht="19.5">
      <c r="A51" s="48" t="s">
        <v>388</v>
      </c>
      <c r="B51" s="11"/>
      <c r="C51" s="17"/>
      <c r="D51" s="140"/>
    </row>
    <row r="52" spans="1:4" ht="19.5">
      <c r="A52" s="48" t="s">
        <v>389</v>
      </c>
      <c r="B52" s="11"/>
      <c r="C52" s="17"/>
      <c r="D52" s="140"/>
    </row>
    <row r="53" spans="1:4" ht="19.5">
      <c r="A53" s="48" t="s">
        <v>390</v>
      </c>
      <c r="B53" s="11"/>
      <c r="C53" s="17"/>
      <c r="D53" s="140"/>
    </row>
    <row r="54" spans="1:4" ht="19.5">
      <c r="A54" s="48" t="s">
        <v>391</v>
      </c>
      <c r="B54" s="11"/>
      <c r="C54" s="17"/>
      <c r="D54" s="140"/>
    </row>
    <row r="55" spans="1:4" ht="19.5">
      <c r="A55" s="48" t="s">
        <v>392</v>
      </c>
      <c r="B55" s="11"/>
      <c r="C55" s="17"/>
      <c r="D55" s="140"/>
    </row>
    <row r="56" spans="1:4" ht="19.5">
      <c r="A56" s="48" t="s">
        <v>393</v>
      </c>
      <c r="B56" s="11"/>
      <c r="C56" s="17"/>
      <c r="D56" s="140"/>
    </row>
    <row r="57" spans="1:4" ht="19.5">
      <c r="A57" s="48" t="s">
        <v>394</v>
      </c>
      <c r="B57" s="11"/>
      <c r="C57" s="17"/>
      <c r="D57" s="140"/>
    </row>
    <row r="58" spans="1:4" ht="19.5">
      <c r="A58" s="48" t="s">
        <v>395</v>
      </c>
      <c r="B58" s="11"/>
      <c r="C58" s="17"/>
      <c r="D58" s="140"/>
    </row>
    <row r="59" spans="1:4" ht="19.5">
      <c r="A59" s="48" t="s">
        <v>396</v>
      </c>
      <c r="B59" s="11"/>
      <c r="C59" s="17"/>
      <c r="D59" s="140"/>
    </row>
    <row r="60" spans="1:4" ht="19.5">
      <c r="A60" s="48" t="s">
        <v>397</v>
      </c>
      <c r="B60" s="11"/>
      <c r="C60" s="17"/>
      <c r="D60" s="140"/>
    </row>
    <row r="61" spans="1:4" ht="19.5">
      <c r="A61" s="48" t="s">
        <v>398</v>
      </c>
      <c r="B61" s="11"/>
      <c r="C61" s="17"/>
      <c r="D61" s="140"/>
    </row>
    <row r="62" spans="1:4" ht="19.5">
      <c r="A62" s="48" t="s">
        <v>399</v>
      </c>
      <c r="B62" s="11"/>
      <c r="C62" s="17"/>
      <c r="D62" s="140"/>
    </row>
    <row r="63" spans="1:4" ht="19.5">
      <c r="A63" s="48" t="s">
        <v>400</v>
      </c>
      <c r="B63" s="11"/>
      <c r="C63" s="17"/>
      <c r="D63" s="140"/>
    </row>
    <row r="64" spans="1:4" ht="19.5">
      <c r="A64" s="28" t="s">
        <v>29</v>
      </c>
      <c r="B64" s="7"/>
      <c r="C64" s="49">
        <f>SUM(C49:C49)</f>
        <v>41000000</v>
      </c>
      <c r="D64" s="141">
        <f>SUM(D47:D49)</f>
        <v>35035482.84</v>
      </c>
    </row>
    <row r="65" spans="1:4" ht="20.25">
      <c r="A65" s="50" t="s">
        <v>98</v>
      </c>
      <c r="B65" s="51"/>
      <c r="C65" s="52">
        <f>C11+C19+C24+C29+C42+C64</f>
        <v>69183800</v>
      </c>
      <c r="D65" s="142">
        <f>D11+D19+D24+D29+D42+D64</f>
        <v>57734067.09</v>
      </c>
    </row>
    <row r="66" spans="1:4" ht="19.5">
      <c r="A66" s="53" t="s">
        <v>99</v>
      </c>
      <c r="B66" s="29">
        <v>44000000</v>
      </c>
      <c r="C66" s="54"/>
      <c r="D66" s="132"/>
    </row>
    <row r="67" spans="1:4" ht="19.5">
      <c r="A67" s="55" t="s">
        <v>100</v>
      </c>
      <c r="B67" s="11" t="s">
        <v>101</v>
      </c>
      <c r="C67" s="56"/>
      <c r="D67" s="143"/>
    </row>
    <row r="68" spans="1:4" ht="19.5">
      <c r="A68" s="57" t="s">
        <v>401</v>
      </c>
      <c r="B68" s="22"/>
      <c r="C68" s="56"/>
      <c r="D68" s="143">
        <v>130410</v>
      </c>
    </row>
    <row r="69" spans="1:4" ht="19.5">
      <c r="A69" s="55" t="s">
        <v>102</v>
      </c>
      <c r="B69" s="22">
        <v>44100002</v>
      </c>
      <c r="C69" s="56"/>
      <c r="D69" s="143"/>
    </row>
    <row r="70" spans="1:4" ht="19.5">
      <c r="A70" s="6" t="s">
        <v>29</v>
      </c>
      <c r="B70" s="6"/>
      <c r="C70" s="49"/>
      <c r="D70" s="144">
        <f>SUM(D66:D68)</f>
        <v>130410</v>
      </c>
    </row>
    <row r="71" spans="1:4" ht="20.25">
      <c r="A71" s="108" t="s">
        <v>49</v>
      </c>
      <c r="B71" s="108"/>
      <c r="C71" s="108"/>
      <c r="D71" s="145">
        <f>D65+D70</f>
        <v>57864477.09</v>
      </c>
    </row>
    <row r="72" spans="1:4" ht="19.5">
      <c r="A72" s="37"/>
      <c r="B72" s="24"/>
      <c r="C72" s="38"/>
      <c r="D72" s="26"/>
    </row>
  </sheetData>
  <sheetProtection/>
  <mergeCells count="4">
    <mergeCell ref="A1:D1"/>
    <mergeCell ref="A2:D2"/>
    <mergeCell ref="A3:D3"/>
    <mergeCell ref="A71:C71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C7">
      <selection activeCell="C16" sqref="C16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7" width="13.57421875" style="3" customWidth="1"/>
    <col min="8" max="16384" width="9.00390625" style="3" customWidth="1"/>
  </cols>
  <sheetData>
    <row r="1" spans="1:13" ht="21.75">
      <c r="A1" s="30"/>
      <c r="B1" s="31"/>
      <c r="C1" s="31"/>
      <c r="D1" s="32"/>
      <c r="E1" s="32"/>
      <c r="F1" s="39" t="s">
        <v>4</v>
      </c>
      <c r="G1" s="64"/>
      <c r="H1" s="47"/>
      <c r="I1" s="47"/>
      <c r="J1" s="47"/>
      <c r="K1" s="47"/>
      <c r="L1" s="47"/>
      <c r="M1" s="47"/>
    </row>
    <row r="2" spans="1:13" ht="24">
      <c r="A2" s="109" t="s">
        <v>5</v>
      </c>
      <c r="B2" s="109"/>
      <c r="C2" s="109"/>
      <c r="D2" s="109"/>
      <c r="E2" s="109"/>
      <c r="F2" s="109"/>
      <c r="G2" s="64"/>
      <c r="H2" s="47"/>
      <c r="I2" s="47"/>
      <c r="J2" s="47"/>
      <c r="K2" s="47"/>
      <c r="L2" s="47"/>
      <c r="M2" s="47"/>
    </row>
    <row r="3" spans="1:13" s="67" customFormat="1" ht="24">
      <c r="A3" s="109" t="s">
        <v>6</v>
      </c>
      <c r="B3" s="109"/>
      <c r="C3" s="109"/>
      <c r="D3" s="109"/>
      <c r="E3" s="109"/>
      <c r="F3" s="109"/>
      <c r="G3" s="65"/>
      <c r="H3" s="66"/>
      <c r="I3" s="66"/>
      <c r="J3" s="66"/>
      <c r="K3" s="66"/>
      <c r="L3" s="66"/>
      <c r="M3" s="66"/>
    </row>
    <row r="4" spans="1:13" s="67" customFormat="1" ht="24">
      <c r="A4" s="109" t="s">
        <v>402</v>
      </c>
      <c r="B4" s="109"/>
      <c r="C4" s="109"/>
      <c r="D4" s="109"/>
      <c r="E4" s="109"/>
      <c r="F4" s="109"/>
      <c r="G4" s="65"/>
      <c r="H4" s="66"/>
      <c r="I4" s="66"/>
      <c r="J4" s="66"/>
      <c r="K4" s="66"/>
      <c r="L4" s="66"/>
      <c r="M4" s="66"/>
    </row>
    <row r="5" spans="1:13" s="67" customFormat="1" ht="24">
      <c r="A5" s="33" t="s">
        <v>7</v>
      </c>
      <c r="B5" s="33" t="s">
        <v>0</v>
      </c>
      <c r="C5" s="40" t="s">
        <v>8</v>
      </c>
      <c r="D5" s="34" t="s">
        <v>55</v>
      </c>
      <c r="E5" s="34" t="s">
        <v>56</v>
      </c>
      <c r="F5" s="33" t="s">
        <v>9</v>
      </c>
      <c r="G5" s="65"/>
      <c r="H5" s="66"/>
      <c r="I5" s="66"/>
      <c r="J5" s="66"/>
      <c r="K5" s="66"/>
      <c r="L5" s="66"/>
      <c r="M5" s="66"/>
    </row>
    <row r="6" spans="1:13" s="70" customFormat="1" ht="21.75">
      <c r="A6" s="58">
        <v>1</v>
      </c>
      <c r="B6" s="146" t="s">
        <v>403</v>
      </c>
      <c r="C6" s="42">
        <v>14919.7</v>
      </c>
      <c r="D6" s="41"/>
      <c r="E6" s="42"/>
      <c r="F6" s="35">
        <f>C6+D6-E6</f>
        <v>14919.7</v>
      </c>
      <c r="G6" s="68"/>
      <c r="H6" s="69"/>
      <c r="I6" s="69"/>
      <c r="J6" s="69"/>
      <c r="K6" s="69"/>
      <c r="L6" s="69"/>
      <c r="M6" s="69"/>
    </row>
    <row r="7" spans="1:13" ht="21.75">
      <c r="A7" s="59">
        <v>2</v>
      </c>
      <c r="B7" s="147" t="s">
        <v>404</v>
      </c>
      <c r="C7" s="44">
        <v>17903.64</v>
      </c>
      <c r="D7" s="43"/>
      <c r="E7" s="44"/>
      <c r="F7" s="36">
        <f>C7+D7-E7</f>
        <v>17903.64</v>
      </c>
      <c r="G7" s="71"/>
      <c r="H7" s="47"/>
      <c r="I7" s="47"/>
      <c r="J7" s="47"/>
      <c r="K7" s="47"/>
      <c r="L7" s="47"/>
      <c r="M7" s="47"/>
    </row>
    <row r="8" spans="1:13" ht="21.75">
      <c r="A8" s="59">
        <v>3</v>
      </c>
      <c r="B8" s="147" t="s">
        <v>405</v>
      </c>
      <c r="C8" s="44">
        <v>32.55</v>
      </c>
      <c r="D8" s="43"/>
      <c r="E8" s="44"/>
      <c r="F8" s="36">
        <f>C8+D8-E8</f>
        <v>32.55</v>
      </c>
      <c r="G8" s="71"/>
      <c r="H8" s="47"/>
      <c r="I8" s="47"/>
      <c r="J8" s="47"/>
      <c r="K8" s="47"/>
      <c r="L8" s="47"/>
      <c r="M8" s="47"/>
    </row>
    <row r="9" spans="1:13" ht="21.75">
      <c r="A9" s="59">
        <v>4</v>
      </c>
      <c r="B9" s="147" t="s">
        <v>10</v>
      </c>
      <c r="C9" s="44">
        <v>39.06</v>
      </c>
      <c r="D9" s="43"/>
      <c r="E9" s="44"/>
      <c r="F9" s="36">
        <f>C9+D9-E9</f>
        <v>39.06</v>
      </c>
      <c r="G9" s="71"/>
      <c r="H9" s="47"/>
      <c r="I9" s="47"/>
      <c r="J9" s="47"/>
      <c r="K9" s="47"/>
      <c r="L9" s="47"/>
      <c r="M9" s="47"/>
    </row>
    <row r="10" spans="1:13" ht="21.75">
      <c r="A10" s="59">
        <v>5</v>
      </c>
      <c r="B10" s="147" t="s">
        <v>406</v>
      </c>
      <c r="C10" s="44">
        <v>579290</v>
      </c>
      <c r="D10" s="43">
        <v>12525</v>
      </c>
      <c r="E10" s="44">
        <v>18300</v>
      </c>
      <c r="F10" s="36">
        <f>C10+D10-E10</f>
        <v>573515</v>
      </c>
      <c r="G10" s="71"/>
      <c r="H10" s="47"/>
      <c r="I10" s="47"/>
      <c r="J10" s="47"/>
      <c r="K10" s="47"/>
      <c r="L10" s="47"/>
      <c r="M10" s="47"/>
    </row>
    <row r="11" spans="1:13" ht="21.75">
      <c r="A11" s="59">
        <v>6</v>
      </c>
      <c r="B11" s="147" t="s">
        <v>407</v>
      </c>
      <c r="C11" s="44">
        <v>137075</v>
      </c>
      <c r="D11" s="43"/>
      <c r="E11" s="44"/>
      <c r="F11" s="36">
        <f>C11+D11-E11</f>
        <v>137075</v>
      </c>
      <c r="G11" s="71"/>
      <c r="H11" s="47"/>
      <c r="I11" s="47"/>
      <c r="J11" s="47"/>
      <c r="K11" s="47"/>
      <c r="L11" s="47"/>
      <c r="M11" s="47"/>
    </row>
    <row r="12" spans="1:13" ht="21.75">
      <c r="A12" s="59">
        <v>7</v>
      </c>
      <c r="B12" s="147" t="s">
        <v>408</v>
      </c>
      <c r="C12" s="44">
        <v>16879.11</v>
      </c>
      <c r="D12" s="43">
        <v>9778.59</v>
      </c>
      <c r="E12" s="44">
        <v>16429.3</v>
      </c>
      <c r="F12" s="36">
        <f aca="true" t="shared" si="0" ref="F12:F19">C12+D12-E12</f>
        <v>10228.400000000001</v>
      </c>
      <c r="G12" s="71"/>
      <c r="H12" s="47"/>
      <c r="I12" s="47"/>
      <c r="J12" s="47"/>
      <c r="K12" s="47"/>
      <c r="L12" s="47"/>
      <c r="M12" s="47"/>
    </row>
    <row r="13" spans="1:13" ht="21.75">
      <c r="A13" s="59">
        <v>8</v>
      </c>
      <c r="B13" s="147" t="s">
        <v>57</v>
      </c>
      <c r="C13" s="44">
        <v>8.22</v>
      </c>
      <c r="D13" s="43"/>
      <c r="E13" s="44"/>
      <c r="F13" s="36">
        <f t="shared" si="0"/>
        <v>8.22</v>
      </c>
      <c r="G13" s="71"/>
      <c r="H13" s="47"/>
      <c r="I13" s="47"/>
      <c r="J13" s="47"/>
      <c r="K13" s="47"/>
      <c r="L13" s="47"/>
      <c r="M13" s="47"/>
    </row>
    <row r="14" spans="1:13" ht="21.75">
      <c r="A14" s="59">
        <v>9</v>
      </c>
      <c r="B14" s="147" t="s">
        <v>11</v>
      </c>
      <c r="C14" s="44">
        <v>15805.94</v>
      </c>
      <c r="D14" s="43">
        <v>2383.35</v>
      </c>
      <c r="E14" s="44">
        <v>15805.94</v>
      </c>
      <c r="F14" s="36">
        <f t="shared" si="0"/>
        <v>2383.3500000000004</v>
      </c>
      <c r="G14" s="71"/>
      <c r="H14" s="47"/>
      <c r="I14" s="47"/>
      <c r="J14" s="47"/>
      <c r="K14" s="47"/>
      <c r="L14" s="47"/>
      <c r="M14" s="47"/>
    </row>
    <row r="15" spans="1:13" ht="21.75">
      <c r="A15" s="59">
        <v>10</v>
      </c>
      <c r="B15" s="147" t="s">
        <v>103</v>
      </c>
      <c r="C15" s="44">
        <v>0</v>
      </c>
      <c r="D15" s="43"/>
      <c r="E15" s="44"/>
      <c r="F15" s="36">
        <f t="shared" si="0"/>
        <v>0</v>
      </c>
      <c r="G15" s="71"/>
      <c r="H15" s="47"/>
      <c r="I15" s="47"/>
      <c r="J15" s="47"/>
      <c r="K15" s="47"/>
      <c r="L15" s="47"/>
      <c r="M15" s="47"/>
    </row>
    <row r="16" spans="1:13" ht="21.75">
      <c r="A16" s="59">
        <v>11</v>
      </c>
      <c r="B16" s="147" t="s">
        <v>12</v>
      </c>
      <c r="C16" s="44">
        <v>13547</v>
      </c>
      <c r="D16" s="43">
        <v>13547</v>
      </c>
      <c r="E16" s="44">
        <v>13547</v>
      </c>
      <c r="F16" s="36">
        <f t="shared" si="0"/>
        <v>13547</v>
      </c>
      <c r="G16" s="71"/>
      <c r="H16" s="47"/>
      <c r="I16" s="47"/>
      <c r="J16" s="47"/>
      <c r="K16" s="47"/>
      <c r="L16" s="47"/>
      <c r="M16" s="47"/>
    </row>
    <row r="17" spans="1:13" ht="21.75">
      <c r="A17" s="59">
        <v>12</v>
      </c>
      <c r="B17" s="147" t="s">
        <v>104</v>
      </c>
      <c r="C17" s="44">
        <v>0.53</v>
      </c>
      <c r="D17" s="43"/>
      <c r="E17" s="44"/>
      <c r="F17" s="36">
        <f t="shared" si="0"/>
        <v>0.53</v>
      </c>
      <c r="G17" s="71"/>
      <c r="H17" s="47"/>
      <c r="I17" s="47"/>
      <c r="J17" s="47"/>
      <c r="K17" s="47"/>
      <c r="L17" s="47"/>
      <c r="M17" s="47"/>
    </row>
    <row r="18" spans="1:13" ht="21.75">
      <c r="A18" s="59">
        <v>13</v>
      </c>
      <c r="B18" s="147" t="s">
        <v>105</v>
      </c>
      <c r="C18" s="44">
        <v>1763151.9</v>
      </c>
      <c r="D18" s="43"/>
      <c r="E18" s="44"/>
      <c r="F18" s="36">
        <f t="shared" si="0"/>
        <v>1763151.9</v>
      </c>
      <c r="G18" s="72"/>
      <c r="H18" s="47"/>
      <c r="I18" s="47"/>
      <c r="J18" s="47"/>
      <c r="K18" s="47"/>
      <c r="L18" s="47"/>
      <c r="M18" s="47"/>
    </row>
    <row r="19" spans="1:7" s="47" customFormat="1" ht="21.75">
      <c r="A19" s="59">
        <v>15</v>
      </c>
      <c r="B19" s="147" t="s">
        <v>409</v>
      </c>
      <c r="C19" s="44">
        <v>0</v>
      </c>
      <c r="D19" s="43"/>
      <c r="E19" s="44"/>
      <c r="F19" s="36">
        <f t="shared" si="0"/>
        <v>0</v>
      </c>
      <c r="G19" s="64"/>
    </row>
    <row r="20" spans="1:6" ht="25.5">
      <c r="A20" s="148"/>
      <c r="B20" s="149"/>
      <c r="C20" s="73"/>
      <c r="D20" s="45"/>
      <c r="E20" s="60"/>
      <c r="F20" s="61"/>
    </row>
    <row r="21" spans="1:6" ht="26.25" thickBot="1">
      <c r="A21" s="110" t="s">
        <v>13</v>
      </c>
      <c r="B21" s="110"/>
      <c r="C21" s="46">
        <f>SUM(C6:C20)</f>
        <v>2558652.65</v>
      </c>
      <c r="D21" s="46">
        <f>SUM(D6:D20)</f>
        <v>38233.94</v>
      </c>
      <c r="E21" s="46">
        <f>SUM(E6:E20)</f>
        <v>64082.240000000005</v>
      </c>
      <c r="F21" s="46">
        <f>SUM(F6:F20)</f>
        <v>2532804.3499999996</v>
      </c>
    </row>
    <row r="22" ht="25.5" thickTop="1"/>
  </sheetData>
  <sheetProtection/>
  <mergeCells count="4">
    <mergeCell ref="A21:B21"/>
    <mergeCell ref="A3:F3"/>
    <mergeCell ref="A4:F4"/>
    <mergeCell ref="A2:F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55">
      <selection activeCell="H66" sqref="H66"/>
    </sheetView>
  </sheetViews>
  <sheetFormatPr defaultColWidth="9.140625" defaultRowHeight="15"/>
  <cols>
    <col min="2" max="2" width="4.00390625" style="0" customWidth="1"/>
    <col min="3" max="3" width="9.00390625" style="0" hidden="1" customWidth="1"/>
    <col min="4" max="4" width="1.57421875" style="0" customWidth="1"/>
    <col min="6" max="6" width="5.7109375" style="0" customWidth="1"/>
    <col min="7" max="7" width="0.42578125" style="0" customWidth="1"/>
    <col min="8" max="8" width="14.28125" style="0" customWidth="1"/>
    <col min="9" max="9" width="18.57421875" style="0" customWidth="1"/>
    <col min="10" max="10" width="24.8515625" style="0" customWidth="1"/>
    <col min="11" max="11" width="1.7109375" style="0" customWidth="1"/>
    <col min="12" max="12" width="9.00390625" style="0" hidden="1" customWidth="1"/>
    <col min="14" max="14" width="6.57421875" style="0" customWidth="1"/>
    <col min="15" max="15" width="9.00390625" style="0" hidden="1" customWidth="1"/>
  </cols>
  <sheetData>
    <row r="1" spans="1:15" s="62" customFormat="1" ht="14.25" customHeight="1">
      <c r="A1" s="129"/>
      <c r="B1" s="101"/>
      <c r="C1" s="101"/>
      <c r="D1" s="101"/>
      <c r="E1" s="101"/>
      <c r="G1" s="103" t="s">
        <v>5</v>
      </c>
      <c r="H1" s="101"/>
      <c r="I1" s="101"/>
      <c r="J1" s="101"/>
      <c r="K1" s="101"/>
      <c r="O1" s="77" t="s">
        <v>210</v>
      </c>
    </row>
    <row r="2" spans="7:11" s="62" customFormat="1" ht="14.25">
      <c r="G2" s="101"/>
      <c r="H2" s="101"/>
      <c r="I2" s="101"/>
      <c r="J2" s="101"/>
      <c r="K2" s="101"/>
    </row>
    <row r="3" spans="7:11" s="62" customFormat="1" ht="21" customHeight="1">
      <c r="G3" s="100" t="s">
        <v>211</v>
      </c>
      <c r="H3" s="101"/>
      <c r="I3" s="101"/>
      <c r="J3" s="101"/>
      <c r="K3" s="101"/>
    </row>
    <row r="4" spans="7:11" s="62" customFormat="1" ht="21" customHeight="1">
      <c r="G4" s="103" t="s">
        <v>279</v>
      </c>
      <c r="H4" s="101"/>
      <c r="I4" s="101"/>
      <c r="J4" s="101"/>
      <c r="K4" s="101"/>
    </row>
    <row r="5" spans="1:16" s="62" customFormat="1" ht="14.25" customHeight="1">
      <c r="A5" s="104" t="s">
        <v>14</v>
      </c>
      <c r="B5" s="95"/>
      <c r="C5" s="95"/>
      <c r="D5" s="95"/>
      <c r="E5" s="95"/>
      <c r="F5" s="95"/>
      <c r="G5" s="95"/>
      <c r="H5" s="95"/>
      <c r="I5" s="93"/>
      <c r="J5" s="78" t="s">
        <v>0</v>
      </c>
      <c r="K5" s="125" t="s">
        <v>23</v>
      </c>
      <c r="L5" s="126"/>
      <c r="M5" s="127"/>
      <c r="N5" s="125" t="s">
        <v>212</v>
      </c>
      <c r="O5" s="126"/>
      <c r="P5" s="127"/>
    </row>
    <row r="6" spans="1:16" s="62" customFormat="1" ht="25.5" customHeight="1">
      <c r="A6" s="104" t="s">
        <v>213</v>
      </c>
      <c r="B6" s="95"/>
      <c r="C6" s="93"/>
      <c r="E6" s="104" t="s">
        <v>214</v>
      </c>
      <c r="F6" s="95"/>
      <c r="G6" s="93"/>
      <c r="H6" s="75" t="s">
        <v>215</v>
      </c>
      <c r="I6" s="75" t="s">
        <v>216</v>
      </c>
      <c r="J6" s="79" t="s">
        <v>217</v>
      </c>
      <c r="K6" s="128" t="s">
        <v>217</v>
      </c>
      <c r="L6" s="97"/>
      <c r="M6" s="98"/>
      <c r="N6" s="128" t="s">
        <v>218</v>
      </c>
      <c r="O6" s="97"/>
      <c r="P6" s="98"/>
    </row>
    <row r="7" spans="1:16" s="62" customFormat="1" ht="14.25" customHeight="1">
      <c r="A7" s="113" t="s">
        <v>217</v>
      </c>
      <c r="B7" s="95"/>
      <c r="C7" s="93"/>
      <c r="E7" s="120" t="s">
        <v>217</v>
      </c>
      <c r="F7" s="95"/>
      <c r="G7" s="93"/>
      <c r="H7" s="80" t="s">
        <v>217</v>
      </c>
      <c r="I7" s="81">
        <v>66402117.86</v>
      </c>
      <c r="J7" s="82" t="s">
        <v>219</v>
      </c>
      <c r="K7" s="113" t="s">
        <v>217</v>
      </c>
      <c r="L7" s="95"/>
      <c r="M7" s="93"/>
      <c r="N7" s="120" t="s">
        <v>280</v>
      </c>
      <c r="O7" s="95"/>
      <c r="P7" s="93"/>
    </row>
    <row r="8" spans="1:16" s="62" customFormat="1" ht="38.25">
      <c r="A8" s="114" t="s">
        <v>217</v>
      </c>
      <c r="B8" s="95"/>
      <c r="C8" s="93"/>
      <c r="E8" s="114" t="s">
        <v>217</v>
      </c>
      <c r="F8" s="95"/>
      <c r="G8" s="93"/>
      <c r="H8" s="83" t="s">
        <v>217</v>
      </c>
      <c r="I8" s="83" t="s">
        <v>217</v>
      </c>
      <c r="J8" s="84" t="s">
        <v>16</v>
      </c>
      <c r="K8" s="122" t="s">
        <v>220</v>
      </c>
      <c r="L8" s="95"/>
      <c r="M8" s="93"/>
      <c r="N8" s="114" t="s">
        <v>217</v>
      </c>
      <c r="O8" s="95"/>
      <c r="P8" s="93"/>
    </row>
    <row r="9" spans="1:16" s="62" customFormat="1" ht="25.5">
      <c r="A9" s="120" t="s">
        <v>281</v>
      </c>
      <c r="B9" s="95"/>
      <c r="C9" s="93"/>
      <c r="E9" s="120" t="s">
        <v>221</v>
      </c>
      <c r="F9" s="95"/>
      <c r="G9" s="93"/>
      <c r="H9" s="80" t="s">
        <v>281</v>
      </c>
      <c r="I9" s="80" t="s">
        <v>282</v>
      </c>
      <c r="J9" s="85" t="s">
        <v>222</v>
      </c>
      <c r="K9" s="121" t="s">
        <v>223</v>
      </c>
      <c r="L9" s="95"/>
      <c r="M9" s="93"/>
      <c r="N9" s="120" t="s">
        <v>283</v>
      </c>
      <c r="O9" s="95"/>
      <c r="P9" s="93"/>
    </row>
    <row r="10" spans="1:16" s="62" customFormat="1" ht="51">
      <c r="A10" s="120" t="s">
        <v>284</v>
      </c>
      <c r="B10" s="95"/>
      <c r="C10" s="93"/>
      <c r="E10" s="120" t="s">
        <v>221</v>
      </c>
      <c r="F10" s="95"/>
      <c r="G10" s="93"/>
      <c r="H10" s="80" t="s">
        <v>284</v>
      </c>
      <c r="I10" s="80" t="s">
        <v>285</v>
      </c>
      <c r="J10" s="85" t="s">
        <v>30</v>
      </c>
      <c r="K10" s="121" t="s">
        <v>224</v>
      </c>
      <c r="L10" s="95"/>
      <c r="M10" s="93"/>
      <c r="N10" s="120" t="s">
        <v>286</v>
      </c>
      <c r="O10" s="95"/>
      <c r="P10" s="93"/>
    </row>
    <row r="11" spans="1:16" s="62" customFormat="1" ht="25.5">
      <c r="A11" s="120" t="s">
        <v>287</v>
      </c>
      <c r="B11" s="95"/>
      <c r="C11" s="93"/>
      <c r="E11" s="120" t="s">
        <v>221</v>
      </c>
      <c r="F11" s="95"/>
      <c r="G11" s="93"/>
      <c r="H11" s="80" t="s">
        <v>287</v>
      </c>
      <c r="I11" s="80" t="s">
        <v>288</v>
      </c>
      <c r="J11" s="85" t="s">
        <v>225</v>
      </c>
      <c r="K11" s="121" t="s">
        <v>226</v>
      </c>
      <c r="L11" s="95"/>
      <c r="M11" s="93"/>
      <c r="N11" s="120" t="s">
        <v>221</v>
      </c>
      <c r="O11" s="95"/>
      <c r="P11" s="93"/>
    </row>
    <row r="12" spans="1:16" s="62" customFormat="1" ht="25.5">
      <c r="A12" s="120" t="s">
        <v>289</v>
      </c>
      <c r="B12" s="95"/>
      <c r="C12" s="93"/>
      <c r="E12" s="120" t="s">
        <v>221</v>
      </c>
      <c r="F12" s="95"/>
      <c r="G12" s="93"/>
      <c r="H12" s="80" t="s">
        <v>289</v>
      </c>
      <c r="I12" s="80" t="s">
        <v>290</v>
      </c>
      <c r="J12" s="85" t="s">
        <v>39</v>
      </c>
      <c r="K12" s="121" t="s">
        <v>227</v>
      </c>
      <c r="L12" s="95"/>
      <c r="M12" s="93"/>
      <c r="N12" s="120" t="s">
        <v>291</v>
      </c>
      <c r="O12" s="95"/>
      <c r="P12" s="93"/>
    </row>
    <row r="13" spans="1:16" s="62" customFormat="1" ht="14.25" customHeight="1">
      <c r="A13" s="120" t="s">
        <v>292</v>
      </c>
      <c r="B13" s="95"/>
      <c r="C13" s="93"/>
      <c r="E13" s="120" t="s">
        <v>221</v>
      </c>
      <c r="F13" s="95"/>
      <c r="G13" s="93"/>
      <c r="H13" s="80" t="s">
        <v>292</v>
      </c>
      <c r="I13" s="80" t="s">
        <v>293</v>
      </c>
      <c r="J13" s="85" t="s">
        <v>228</v>
      </c>
      <c r="K13" s="121" t="s">
        <v>229</v>
      </c>
      <c r="L13" s="95"/>
      <c r="M13" s="93"/>
      <c r="N13" s="120" t="s">
        <v>294</v>
      </c>
      <c r="O13" s="95"/>
      <c r="P13" s="93"/>
    </row>
    <row r="14" spans="1:16" s="62" customFormat="1" ht="14.25" customHeight="1">
      <c r="A14" s="120" t="s">
        <v>230</v>
      </c>
      <c r="B14" s="95"/>
      <c r="C14" s="93"/>
      <c r="E14" s="120" t="s">
        <v>221</v>
      </c>
      <c r="F14" s="95"/>
      <c r="G14" s="93"/>
      <c r="H14" s="80" t="s">
        <v>230</v>
      </c>
      <c r="I14" s="80" t="s">
        <v>295</v>
      </c>
      <c r="J14" s="85" t="s">
        <v>231</v>
      </c>
      <c r="K14" s="121" t="s">
        <v>232</v>
      </c>
      <c r="L14" s="95"/>
      <c r="M14" s="93"/>
      <c r="N14" s="120" t="s">
        <v>296</v>
      </c>
      <c r="O14" s="95"/>
      <c r="P14" s="93"/>
    </row>
    <row r="15" spans="1:16" s="62" customFormat="1" ht="25.5">
      <c r="A15" s="114" t="s">
        <v>297</v>
      </c>
      <c r="B15" s="95"/>
      <c r="C15" s="93"/>
      <c r="E15" s="114" t="s">
        <v>221</v>
      </c>
      <c r="F15" s="95"/>
      <c r="G15" s="93"/>
      <c r="H15" s="83" t="s">
        <v>297</v>
      </c>
      <c r="I15" s="83" t="s">
        <v>298</v>
      </c>
      <c r="J15" s="86" t="s">
        <v>29</v>
      </c>
      <c r="K15" s="119" t="s">
        <v>220</v>
      </c>
      <c r="L15" s="95"/>
      <c r="M15" s="93"/>
      <c r="N15" s="114" t="s">
        <v>299</v>
      </c>
      <c r="O15" s="95"/>
      <c r="P15" s="93"/>
    </row>
    <row r="16" spans="1:16" s="62" customFormat="1" ht="51">
      <c r="A16" s="120" t="s">
        <v>221</v>
      </c>
      <c r="B16" s="95"/>
      <c r="C16" s="93"/>
      <c r="E16" s="120" t="s">
        <v>300</v>
      </c>
      <c r="F16" s="95"/>
      <c r="G16" s="93"/>
      <c r="H16" s="80" t="s">
        <v>300</v>
      </c>
      <c r="I16" s="80" t="s">
        <v>301</v>
      </c>
      <c r="J16" s="85" t="s">
        <v>233</v>
      </c>
      <c r="K16" s="121" t="s">
        <v>234</v>
      </c>
      <c r="L16" s="95"/>
      <c r="M16" s="93"/>
      <c r="N16" s="120" t="s">
        <v>221</v>
      </c>
      <c r="O16" s="95"/>
      <c r="P16" s="93"/>
    </row>
    <row r="17" spans="1:16" s="62" customFormat="1" ht="25.5">
      <c r="A17" s="114" t="s">
        <v>297</v>
      </c>
      <c r="B17" s="95"/>
      <c r="C17" s="93"/>
      <c r="E17" s="114" t="s">
        <v>300</v>
      </c>
      <c r="F17" s="95"/>
      <c r="G17" s="93"/>
      <c r="H17" s="83" t="s">
        <v>302</v>
      </c>
      <c r="I17" s="83" t="s">
        <v>303</v>
      </c>
      <c r="J17" s="86" t="s">
        <v>29</v>
      </c>
      <c r="K17" s="119" t="s">
        <v>220</v>
      </c>
      <c r="L17" s="95"/>
      <c r="M17" s="93"/>
      <c r="N17" s="114" t="s">
        <v>299</v>
      </c>
      <c r="O17" s="95"/>
      <c r="P17" s="93"/>
    </row>
    <row r="18" spans="1:16" s="62" customFormat="1" ht="14.25" customHeight="1">
      <c r="A18" s="120" t="s">
        <v>221</v>
      </c>
      <c r="B18" s="95"/>
      <c r="C18" s="93"/>
      <c r="E18" s="120" t="s">
        <v>221</v>
      </c>
      <c r="F18" s="95"/>
      <c r="G18" s="93"/>
      <c r="H18" s="80" t="s">
        <v>221</v>
      </c>
      <c r="I18" s="80" t="s">
        <v>304</v>
      </c>
      <c r="J18" s="85" t="s">
        <v>107</v>
      </c>
      <c r="K18" s="121" t="s">
        <v>235</v>
      </c>
      <c r="L18" s="95"/>
      <c r="M18" s="93"/>
      <c r="N18" s="120" t="s">
        <v>305</v>
      </c>
      <c r="O18" s="95"/>
      <c r="P18" s="93"/>
    </row>
    <row r="19" spans="1:16" s="62" customFormat="1" ht="25.5">
      <c r="A19" s="120" t="s">
        <v>221</v>
      </c>
      <c r="B19" s="95"/>
      <c r="C19" s="93"/>
      <c r="E19" s="120" t="s">
        <v>221</v>
      </c>
      <c r="F19" s="95"/>
      <c r="G19" s="93"/>
      <c r="H19" s="80" t="s">
        <v>221</v>
      </c>
      <c r="I19" s="80" t="s">
        <v>306</v>
      </c>
      <c r="J19" s="85" t="s">
        <v>131</v>
      </c>
      <c r="K19" s="121" t="s">
        <v>236</v>
      </c>
      <c r="L19" s="95"/>
      <c r="M19" s="93"/>
      <c r="N19" s="120" t="s">
        <v>221</v>
      </c>
      <c r="O19" s="95"/>
      <c r="P19" s="93"/>
    </row>
    <row r="20" spans="1:16" s="62" customFormat="1" ht="38.25">
      <c r="A20" s="120" t="s">
        <v>221</v>
      </c>
      <c r="B20" s="95"/>
      <c r="C20" s="93"/>
      <c r="E20" s="120" t="s">
        <v>221</v>
      </c>
      <c r="F20" s="95"/>
      <c r="G20" s="93"/>
      <c r="H20" s="80" t="s">
        <v>221</v>
      </c>
      <c r="I20" s="80" t="s">
        <v>307</v>
      </c>
      <c r="J20" s="85" t="s">
        <v>237</v>
      </c>
      <c r="K20" s="121" t="s">
        <v>238</v>
      </c>
      <c r="L20" s="95"/>
      <c r="M20" s="93"/>
      <c r="N20" s="120" t="s">
        <v>307</v>
      </c>
      <c r="O20" s="95"/>
      <c r="P20" s="93"/>
    </row>
    <row r="21" spans="1:16" s="62" customFormat="1" ht="51">
      <c r="A21" s="120" t="s">
        <v>221</v>
      </c>
      <c r="B21" s="95"/>
      <c r="C21" s="93"/>
      <c r="E21" s="120" t="s">
        <v>221</v>
      </c>
      <c r="F21" s="95"/>
      <c r="G21" s="93"/>
      <c r="H21" s="80" t="s">
        <v>221</v>
      </c>
      <c r="I21" s="80" t="s">
        <v>308</v>
      </c>
      <c r="J21" s="85" t="s">
        <v>134</v>
      </c>
      <c r="K21" s="121" t="s">
        <v>239</v>
      </c>
      <c r="L21" s="95"/>
      <c r="M21" s="93"/>
      <c r="N21" s="120" t="s">
        <v>309</v>
      </c>
      <c r="O21" s="95"/>
      <c r="P21" s="93"/>
    </row>
    <row r="22" spans="1:16" s="62" customFormat="1" ht="25.5">
      <c r="A22" s="120" t="s">
        <v>221</v>
      </c>
      <c r="B22" s="95"/>
      <c r="C22" s="93"/>
      <c r="E22" s="120" t="s">
        <v>221</v>
      </c>
      <c r="F22" s="95"/>
      <c r="G22" s="93"/>
      <c r="H22" s="80" t="s">
        <v>221</v>
      </c>
      <c r="I22" s="80" t="s">
        <v>310</v>
      </c>
      <c r="J22" s="85" t="s">
        <v>106</v>
      </c>
      <c r="K22" s="121" t="s">
        <v>240</v>
      </c>
      <c r="L22" s="95"/>
      <c r="M22" s="93"/>
      <c r="N22" s="120" t="s">
        <v>221</v>
      </c>
      <c r="O22" s="95"/>
      <c r="P22" s="93"/>
    </row>
    <row r="23" spans="1:16" s="62" customFormat="1" ht="38.25">
      <c r="A23" s="120" t="s">
        <v>221</v>
      </c>
      <c r="B23" s="95"/>
      <c r="C23" s="93"/>
      <c r="E23" s="120" t="s">
        <v>221</v>
      </c>
      <c r="F23" s="95"/>
      <c r="G23" s="93"/>
      <c r="H23" s="80" t="s">
        <v>221</v>
      </c>
      <c r="I23" s="80" t="s">
        <v>311</v>
      </c>
      <c r="J23" s="85" t="s">
        <v>138</v>
      </c>
      <c r="K23" s="121" t="s">
        <v>242</v>
      </c>
      <c r="L23" s="95"/>
      <c r="M23" s="93"/>
      <c r="N23" s="120" t="s">
        <v>312</v>
      </c>
      <c r="O23" s="95"/>
      <c r="P23" s="93"/>
    </row>
    <row r="24" spans="1:16" s="62" customFormat="1" ht="25.5">
      <c r="A24" s="120" t="s">
        <v>221</v>
      </c>
      <c r="B24" s="95"/>
      <c r="C24" s="93"/>
      <c r="E24" s="120" t="s">
        <v>221</v>
      </c>
      <c r="F24" s="95"/>
      <c r="G24" s="93"/>
      <c r="H24" s="80" t="s">
        <v>221</v>
      </c>
      <c r="I24" s="80" t="s">
        <v>313</v>
      </c>
      <c r="J24" s="85" t="s">
        <v>314</v>
      </c>
      <c r="K24" s="121" t="s">
        <v>315</v>
      </c>
      <c r="L24" s="95"/>
      <c r="M24" s="93"/>
      <c r="N24" s="120" t="s">
        <v>221</v>
      </c>
      <c r="O24" s="95"/>
      <c r="P24" s="93"/>
    </row>
    <row r="25" spans="1:16" s="62" customFormat="1" ht="25.5">
      <c r="A25" s="120" t="s">
        <v>221</v>
      </c>
      <c r="B25" s="95"/>
      <c r="C25" s="93"/>
      <c r="E25" s="120" t="s">
        <v>221</v>
      </c>
      <c r="F25" s="95"/>
      <c r="G25" s="93"/>
      <c r="H25" s="80" t="s">
        <v>221</v>
      </c>
      <c r="I25" s="80" t="s">
        <v>316</v>
      </c>
      <c r="J25" s="85" t="s">
        <v>140</v>
      </c>
      <c r="K25" s="121" t="s">
        <v>245</v>
      </c>
      <c r="L25" s="95"/>
      <c r="M25" s="93"/>
      <c r="N25" s="120" t="s">
        <v>317</v>
      </c>
      <c r="O25" s="95"/>
      <c r="P25" s="93"/>
    </row>
    <row r="26" spans="1:16" s="62" customFormat="1" ht="38.25">
      <c r="A26" s="120" t="s">
        <v>221</v>
      </c>
      <c r="B26" s="95"/>
      <c r="C26" s="93"/>
      <c r="E26" s="120" t="s">
        <v>221</v>
      </c>
      <c r="F26" s="95"/>
      <c r="G26" s="93"/>
      <c r="H26" s="80" t="s">
        <v>221</v>
      </c>
      <c r="I26" s="80" t="s">
        <v>318</v>
      </c>
      <c r="J26" s="85" t="s">
        <v>268</v>
      </c>
      <c r="K26" s="121" t="s">
        <v>269</v>
      </c>
      <c r="L26" s="95"/>
      <c r="M26" s="93"/>
      <c r="N26" s="120" t="s">
        <v>221</v>
      </c>
      <c r="O26" s="95"/>
      <c r="P26" s="93"/>
    </row>
    <row r="27" spans="1:16" s="62" customFormat="1" ht="25.5">
      <c r="A27" s="120" t="s">
        <v>221</v>
      </c>
      <c r="B27" s="95"/>
      <c r="C27" s="93"/>
      <c r="E27" s="120" t="s">
        <v>221</v>
      </c>
      <c r="F27" s="95"/>
      <c r="G27" s="93"/>
      <c r="H27" s="80" t="s">
        <v>221</v>
      </c>
      <c r="I27" s="80" t="s">
        <v>319</v>
      </c>
      <c r="J27" s="85" t="s">
        <v>142</v>
      </c>
      <c r="K27" s="121" t="s">
        <v>246</v>
      </c>
      <c r="L27" s="95"/>
      <c r="M27" s="93"/>
      <c r="N27" s="120" t="s">
        <v>320</v>
      </c>
      <c r="O27" s="95"/>
      <c r="P27" s="93"/>
    </row>
    <row r="28" spans="1:16" s="62" customFormat="1" ht="25.5">
      <c r="A28" s="120" t="s">
        <v>221</v>
      </c>
      <c r="B28" s="95"/>
      <c r="C28" s="93"/>
      <c r="E28" s="120" t="s">
        <v>221</v>
      </c>
      <c r="F28" s="95"/>
      <c r="G28" s="93"/>
      <c r="H28" s="80" t="s">
        <v>221</v>
      </c>
      <c r="I28" s="80" t="s">
        <v>321</v>
      </c>
      <c r="J28" s="85" t="s">
        <v>248</v>
      </c>
      <c r="K28" s="121" t="s">
        <v>249</v>
      </c>
      <c r="L28" s="95"/>
      <c r="M28" s="93"/>
      <c r="N28" s="120" t="s">
        <v>322</v>
      </c>
      <c r="O28" s="95"/>
      <c r="P28" s="93"/>
    </row>
    <row r="29" spans="1:16" s="62" customFormat="1" ht="63.75">
      <c r="A29" s="120" t="s">
        <v>221</v>
      </c>
      <c r="B29" s="95"/>
      <c r="C29" s="93"/>
      <c r="E29" s="120" t="s">
        <v>221</v>
      </c>
      <c r="F29" s="95"/>
      <c r="G29" s="93"/>
      <c r="H29" s="80" t="s">
        <v>221</v>
      </c>
      <c r="I29" s="80" t="s">
        <v>323</v>
      </c>
      <c r="J29" s="85" t="s">
        <v>145</v>
      </c>
      <c r="K29" s="121" t="s">
        <v>250</v>
      </c>
      <c r="L29" s="95"/>
      <c r="M29" s="93"/>
      <c r="N29" s="120" t="s">
        <v>221</v>
      </c>
      <c r="O29" s="95"/>
      <c r="P29" s="93"/>
    </row>
    <row r="30" spans="1:16" s="62" customFormat="1" ht="25.5">
      <c r="A30" s="120" t="s">
        <v>221</v>
      </c>
      <c r="B30" s="95"/>
      <c r="C30" s="93"/>
      <c r="E30" s="120" t="s">
        <v>221</v>
      </c>
      <c r="F30" s="95"/>
      <c r="G30" s="93"/>
      <c r="H30" s="80" t="s">
        <v>221</v>
      </c>
      <c r="I30" s="80" t="s">
        <v>324</v>
      </c>
      <c r="J30" s="85" t="s">
        <v>251</v>
      </c>
      <c r="K30" s="121" t="s">
        <v>252</v>
      </c>
      <c r="L30" s="95"/>
      <c r="M30" s="93"/>
      <c r="N30" s="120" t="s">
        <v>325</v>
      </c>
      <c r="O30" s="95"/>
      <c r="P30" s="93"/>
    </row>
    <row r="31" spans="1:16" s="62" customFormat="1" ht="25.5">
      <c r="A31" s="120" t="s">
        <v>221</v>
      </c>
      <c r="B31" s="95"/>
      <c r="C31" s="93"/>
      <c r="E31" s="120" t="s">
        <v>221</v>
      </c>
      <c r="F31" s="95"/>
      <c r="G31" s="93"/>
      <c r="H31" s="80" t="s">
        <v>221</v>
      </c>
      <c r="I31" s="80" t="s">
        <v>326</v>
      </c>
      <c r="J31" s="85" t="s">
        <v>153</v>
      </c>
      <c r="K31" s="121" t="s">
        <v>253</v>
      </c>
      <c r="L31" s="95"/>
      <c r="M31" s="93"/>
      <c r="N31" s="120" t="s">
        <v>327</v>
      </c>
      <c r="O31" s="95"/>
      <c r="P31" s="93"/>
    </row>
    <row r="32" spans="1:16" s="62" customFormat="1" ht="14.25">
      <c r="A32" s="120" t="s">
        <v>221</v>
      </c>
      <c r="B32" s="95"/>
      <c r="C32" s="93"/>
      <c r="E32" s="120" t="s">
        <v>221</v>
      </c>
      <c r="F32" s="95"/>
      <c r="G32" s="93"/>
      <c r="H32" s="80" t="s">
        <v>221</v>
      </c>
      <c r="I32" s="80" t="s">
        <v>328</v>
      </c>
      <c r="J32" s="85" t="s">
        <v>3</v>
      </c>
      <c r="K32" s="121" t="s">
        <v>254</v>
      </c>
      <c r="L32" s="95"/>
      <c r="M32" s="93"/>
      <c r="N32" s="120" t="s">
        <v>221</v>
      </c>
      <c r="O32" s="95"/>
      <c r="P32" s="93"/>
    </row>
    <row r="33" spans="1:16" s="62" customFormat="1" ht="14.25">
      <c r="A33" s="114" t="s">
        <v>221</v>
      </c>
      <c r="B33" s="95"/>
      <c r="C33" s="93"/>
      <c r="E33" s="114" t="s">
        <v>221</v>
      </c>
      <c r="F33" s="95"/>
      <c r="G33" s="93"/>
      <c r="H33" s="83" t="s">
        <v>221</v>
      </c>
      <c r="I33" s="83" t="s">
        <v>329</v>
      </c>
      <c r="J33" s="86" t="s">
        <v>29</v>
      </c>
      <c r="K33" s="119" t="s">
        <v>220</v>
      </c>
      <c r="L33" s="95"/>
      <c r="M33" s="93"/>
      <c r="N33" s="114" t="s">
        <v>330</v>
      </c>
      <c r="O33" s="95"/>
      <c r="P33" s="93"/>
    </row>
    <row r="34" spans="1:16" s="62" customFormat="1" ht="26.25" thickBot="1">
      <c r="A34" s="123" t="s">
        <v>297</v>
      </c>
      <c r="B34" s="116"/>
      <c r="C34" s="117"/>
      <c r="E34" s="123" t="s">
        <v>300</v>
      </c>
      <c r="F34" s="116"/>
      <c r="G34" s="117"/>
      <c r="H34" s="87" t="s">
        <v>302</v>
      </c>
      <c r="I34" s="87" t="s">
        <v>331</v>
      </c>
      <c r="J34" s="88" t="s">
        <v>17</v>
      </c>
      <c r="K34" s="124" t="s">
        <v>220</v>
      </c>
      <c r="L34" s="116"/>
      <c r="M34" s="117"/>
      <c r="N34" s="123" t="s">
        <v>332</v>
      </c>
      <c r="O34" s="116"/>
      <c r="P34" s="117"/>
    </row>
    <row r="35" spans="1:16" s="62" customFormat="1" ht="15" thickTop="1">
      <c r="A35" s="114" t="s">
        <v>217</v>
      </c>
      <c r="B35" s="95"/>
      <c r="C35" s="93"/>
      <c r="E35" s="114" t="s">
        <v>217</v>
      </c>
      <c r="F35" s="95"/>
      <c r="G35" s="93"/>
      <c r="H35" s="83" t="s">
        <v>217</v>
      </c>
      <c r="I35" s="83" t="s">
        <v>217</v>
      </c>
      <c r="J35" s="84" t="s">
        <v>19</v>
      </c>
      <c r="K35" s="122" t="s">
        <v>220</v>
      </c>
      <c r="L35" s="95"/>
      <c r="M35" s="93"/>
      <c r="N35" s="114" t="s">
        <v>217</v>
      </c>
      <c r="O35" s="95"/>
      <c r="P35" s="93"/>
    </row>
    <row r="36" spans="1:16" s="62" customFormat="1" ht="14.25">
      <c r="A36" s="120" t="s">
        <v>333</v>
      </c>
      <c r="B36" s="95"/>
      <c r="C36" s="93"/>
      <c r="E36" s="120" t="s">
        <v>221</v>
      </c>
      <c r="F36" s="95"/>
      <c r="G36" s="93"/>
      <c r="H36" s="80" t="s">
        <v>333</v>
      </c>
      <c r="I36" s="80" t="s">
        <v>334</v>
      </c>
      <c r="J36" s="85" t="s">
        <v>109</v>
      </c>
      <c r="K36" s="121" t="s">
        <v>255</v>
      </c>
      <c r="L36" s="95"/>
      <c r="M36" s="93"/>
      <c r="N36" s="120" t="s">
        <v>335</v>
      </c>
      <c r="O36" s="95"/>
      <c r="P36" s="93"/>
    </row>
    <row r="37" spans="1:16" s="62" customFormat="1" ht="25.5">
      <c r="A37" s="120" t="s">
        <v>336</v>
      </c>
      <c r="B37" s="95"/>
      <c r="C37" s="93"/>
      <c r="E37" s="120" t="s">
        <v>221</v>
      </c>
      <c r="F37" s="95"/>
      <c r="G37" s="93"/>
      <c r="H37" s="80" t="s">
        <v>336</v>
      </c>
      <c r="I37" s="80" t="s">
        <v>337</v>
      </c>
      <c r="J37" s="85" t="s">
        <v>110</v>
      </c>
      <c r="K37" s="121" t="s">
        <v>256</v>
      </c>
      <c r="L37" s="95"/>
      <c r="M37" s="93"/>
      <c r="N37" s="120" t="s">
        <v>257</v>
      </c>
      <c r="O37" s="95"/>
      <c r="P37" s="93"/>
    </row>
    <row r="38" spans="1:16" s="62" customFormat="1" ht="25.5">
      <c r="A38" s="120" t="s">
        <v>338</v>
      </c>
      <c r="B38" s="95"/>
      <c r="C38" s="93"/>
      <c r="E38" s="120" t="s">
        <v>300</v>
      </c>
      <c r="F38" s="95"/>
      <c r="G38" s="93"/>
      <c r="H38" s="80" t="s">
        <v>339</v>
      </c>
      <c r="I38" s="80" t="s">
        <v>340</v>
      </c>
      <c r="J38" s="85" t="s">
        <v>111</v>
      </c>
      <c r="K38" s="121" t="s">
        <v>258</v>
      </c>
      <c r="L38" s="95"/>
      <c r="M38" s="93"/>
      <c r="N38" s="120" t="s">
        <v>341</v>
      </c>
      <c r="O38" s="95"/>
      <c r="P38" s="93"/>
    </row>
    <row r="39" spans="1:16" s="62" customFormat="1" ht="14.25">
      <c r="A39" s="120" t="s">
        <v>342</v>
      </c>
      <c r="B39" s="95"/>
      <c r="C39" s="93"/>
      <c r="E39" s="120" t="s">
        <v>221</v>
      </c>
      <c r="F39" s="95"/>
      <c r="G39" s="93"/>
      <c r="H39" s="80" t="s">
        <v>342</v>
      </c>
      <c r="I39" s="80" t="s">
        <v>343</v>
      </c>
      <c r="J39" s="85" t="s">
        <v>112</v>
      </c>
      <c r="K39" s="121" t="s">
        <v>259</v>
      </c>
      <c r="L39" s="95"/>
      <c r="M39" s="93"/>
      <c r="N39" s="120" t="s">
        <v>344</v>
      </c>
      <c r="O39" s="95"/>
      <c r="P39" s="93"/>
    </row>
    <row r="40" spans="1:16" s="62" customFormat="1" ht="14.25">
      <c r="A40" s="120" t="s">
        <v>345</v>
      </c>
      <c r="B40" s="95"/>
      <c r="C40" s="93"/>
      <c r="E40" s="120" t="s">
        <v>221</v>
      </c>
      <c r="F40" s="95"/>
      <c r="G40" s="93"/>
      <c r="H40" s="80" t="s">
        <v>345</v>
      </c>
      <c r="I40" s="80" t="s">
        <v>346</v>
      </c>
      <c r="J40" s="85" t="s">
        <v>113</v>
      </c>
      <c r="K40" s="121" t="s">
        <v>260</v>
      </c>
      <c r="L40" s="95"/>
      <c r="M40" s="93"/>
      <c r="N40" s="120" t="s">
        <v>347</v>
      </c>
      <c r="O40" s="95"/>
      <c r="P40" s="93"/>
    </row>
    <row r="41" spans="1:16" s="62" customFormat="1" ht="14.25" customHeight="1">
      <c r="A41" s="120" t="s">
        <v>348</v>
      </c>
      <c r="B41" s="95"/>
      <c r="C41" s="93"/>
      <c r="E41" s="120" t="s">
        <v>221</v>
      </c>
      <c r="F41" s="95"/>
      <c r="G41" s="93"/>
      <c r="H41" s="80" t="s">
        <v>348</v>
      </c>
      <c r="I41" s="80" t="s">
        <v>349</v>
      </c>
      <c r="J41" s="85" t="s">
        <v>114</v>
      </c>
      <c r="K41" s="121" t="s">
        <v>261</v>
      </c>
      <c r="L41" s="95"/>
      <c r="M41" s="93"/>
      <c r="N41" s="120" t="s">
        <v>350</v>
      </c>
      <c r="O41" s="95"/>
      <c r="P41" s="93"/>
    </row>
    <row r="42" spans="1:16" s="62" customFormat="1" ht="14.25" customHeight="1">
      <c r="A42" s="120" t="s">
        <v>351</v>
      </c>
      <c r="B42" s="95"/>
      <c r="C42" s="93"/>
      <c r="E42" s="120" t="s">
        <v>221</v>
      </c>
      <c r="F42" s="95"/>
      <c r="G42" s="93"/>
      <c r="H42" s="80" t="s">
        <v>351</v>
      </c>
      <c r="I42" s="80" t="s">
        <v>352</v>
      </c>
      <c r="J42" s="85" t="s">
        <v>115</v>
      </c>
      <c r="K42" s="121" t="s">
        <v>262</v>
      </c>
      <c r="L42" s="95"/>
      <c r="M42" s="93"/>
      <c r="N42" s="120" t="s">
        <v>353</v>
      </c>
      <c r="O42" s="95"/>
      <c r="P42" s="93"/>
    </row>
    <row r="43" spans="1:16" s="62" customFormat="1" ht="14.25" customHeight="1">
      <c r="A43" s="120" t="s">
        <v>354</v>
      </c>
      <c r="B43" s="95"/>
      <c r="C43" s="93"/>
      <c r="E43" s="120" t="s">
        <v>221</v>
      </c>
      <c r="F43" s="95"/>
      <c r="G43" s="93"/>
      <c r="H43" s="80" t="s">
        <v>354</v>
      </c>
      <c r="I43" s="80" t="s">
        <v>355</v>
      </c>
      <c r="J43" s="85" t="s">
        <v>116</v>
      </c>
      <c r="K43" s="121" t="s">
        <v>263</v>
      </c>
      <c r="L43" s="95"/>
      <c r="M43" s="93"/>
      <c r="N43" s="120" t="s">
        <v>221</v>
      </c>
      <c r="O43" s="95"/>
      <c r="P43" s="93"/>
    </row>
    <row r="44" spans="1:16" s="62" customFormat="1" ht="14.25" customHeight="1">
      <c r="A44" s="120" t="s">
        <v>356</v>
      </c>
      <c r="B44" s="95"/>
      <c r="C44" s="93"/>
      <c r="E44" s="120" t="s">
        <v>221</v>
      </c>
      <c r="F44" s="95"/>
      <c r="G44" s="93"/>
      <c r="H44" s="80" t="s">
        <v>356</v>
      </c>
      <c r="I44" s="80" t="s">
        <v>357</v>
      </c>
      <c r="J44" s="85" t="s">
        <v>117</v>
      </c>
      <c r="K44" s="121" t="s">
        <v>264</v>
      </c>
      <c r="L44" s="95"/>
      <c r="M44" s="93"/>
      <c r="N44" s="120" t="s">
        <v>221</v>
      </c>
      <c r="O44" s="95"/>
      <c r="P44" s="93"/>
    </row>
    <row r="45" spans="1:16" s="62" customFormat="1" ht="14.25" customHeight="1">
      <c r="A45" s="120" t="s">
        <v>265</v>
      </c>
      <c r="B45" s="95"/>
      <c r="C45" s="93"/>
      <c r="E45" s="120" t="s">
        <v>221</v>
      </c>
      <c r="F45" s="95"/>
      <c r="G45" s="93"/>
      <c r="H45" s="80" t="s">
        <v>265</v>
      </c>
      <c r="I45" s="80" t="s">
        <v>221</v>
      </c>
      <c r="J45" s="85" t="s">
        <v>118</v>
      </c>
      <c r="K45" s="121" t="s">
        <v>266</v>
      </c>
      <c r="L45" s="95"/>
      <c r="M45" s="93"/>
      <c r="N45" s="120" t="s">
        <v>221</v>
      </c>
      <c r="O45" s="95"/>
      <c r="P45" s="93"/>
    </row>
    <row r="46" spans="1:16" s="62" customFormat="1" ht="14.25" customHeight="1">
      <c r="A46" s="120" t="s">
        <v>358</v>
      </c>
      <c r="B46" s="95"/>
      <c r="C46" s="93"/>
      <c r="E46" s="120" t="s">
        <v>221</v>
      </c>
      <c r="F46" s="95"/>
      <c r="G46" s="93"/>
      <c r="H46" s="80" t="s">
        <v>358</v>
      </c>
      <c r="I46" s="80" t="s">
        <v>359</v>
      </c>
      <c r="J46" s="85" t="s">
        <v>119</v>
      </c>
      <c r="K46" s="121" t="s">
        <v>267</v>
      </c>
      <c r="L46" s="95"/>
      <c r="M46" s="93"/>
      <c r="N46" s="120" t="s">
        <v>360</v>
      </c>
      <c r="O46" s="95"/>
      <c r="P46" s="93"/>
    </row>
    <row r="47" spans="1:16" s="62" customFormat="1" ht="14.25" customHeight="1">
      <c r="A47" s="114" t="s">
        <v>297</v>
      </c>
      <c r="B47" s="95"/>
      <c r="C47" s="93"/>
      <c r="E47" s="114" t="s">
        <v>300</v>
      </c>
      <c r="F47" s="95"/>
      <c r="G47" s="93"/>
      <c r="H47" s="83" t="s">
        <v>302</v>
      </c>
      <c r="I47" s="83" t="s">
        <v>361</v>
      </c>
      <c r="J47" s="86" t="s">
        <v>29</v>
      </c>
      <c r="K47" s="119" t="s">
        <v>220</v>
      </c>
      <c r="L47" s="95"/>
      <c r="M47" s="93"/>
      <c r="N47" s="114" t="s">
        <v>362</v>
      </c>
      <c r="O47" s="95"/>
      <c r="P47" s="93"/>
    </row>
    <row r="48" spans="1:16" s="62" customFormat="1" ht="14.25">
      <c r="A48" s="120" t="s">
        <v>221</v>
      </c>
      <c r="B48" s="95"/>
      <c r="C48" s="93"/>
      <c r="E48" s="120" t="s">
        <v>221</v>
      </c>
      <c r="F48" s="95"/>
      <c r="G48" s="93"/>
      <c r="H48" s="80" t="s">
        <v>221</v>
      </c>
      <c r="I48" s="80" t="s">
        <v>363</v>
      </c>
      <c r="J48" s="85" t="s">
        <v>107</v>
      </c>
      <c r="K48" s="121" t="s">
        <v>235</v>
      </c>
      <c r="L48" s="95"/>
      <c r="M48" s="93"/>
      <c r="N48" s="120" t="s">
        <v>364</v>
      </c>
      <c r="O48" s="95"/>
      <c r="P48" s="93"/>
    </row>
    <row r="49" spans="1:16" s="62" customFormat="1" ht="14.25" customHeight="1">
      <c r="A49" s="120" t="s">
        <v>221</v>
      </c>
      <c r="B49" s="95"/>
      <c r="C49" s="93"/>
      <c r="E49" s="120" t="s">
        <v>221</v>
      </c>
      <c r="F49" s="95"/>
      <c r="G49" s="93"/>
      <c r="H49" s="80" t="s">
        <v>221</v>
      </c>
      <c r="I49" s="80" t="s">
        <v>365</v>
      </c>
      <c r="J49" s="85" t="s">
        <v>134</v>
      </c>
      <c r="K49" s="121" t="s">
        <v>239</v>
      </c>
      <c r="L49" s="95"/>
      <c r="M49" s="93"/>
      <c r="N49" s="120" t="s">
        <v>365</v>
      </c>
      <c r="O49" s="95"/>
      <c r="P49" s="93"/>
    </row>
    <row r="50" spans="1:16" s="62" customFormat="1" ht="25.5">
      <c r="A50" s="120" t="s">
        <v>221</v>
      </c>
      <c r="B50" s="95"/>
      <c r="C50" s="93"/>
      <c r="E50" s="120" t="s">
        <v>221</v>
      </c>
      <c r="F50" s="95"/>
      <c r="G50" s="93"/>
      <c r="H50" s="80" t="s">
        <v>221</v>
      </c>
      <c r="I50" s="80" t="s">
        <v>326</v>
      </c>
      <c r="J50" s="85" t="s">
        <v>106</v>
      </c>
      <c r="K50" s="121" t="s">
        <v>240</v>
      </c>
      <c r="L50" s="95"/>
      <c r="M50" s="93"/>
      <c r="N50" s="120" t="s">
        <v>327</v>
      </c>
      <c r="O50" s="95"/>
      <c r="P50" s="93"/>
    </row>
    <row r="51" spans="1:16" s="62" customFormat="1" ht="14.25" customHeight="1">
      <c r="A51" s="120" t="s">
        <v>221</v>
      </c>
      <c r="B51" s="95"/>
      <c r="C51" s="93"/>
      <c r="E51" s="120" t="s">
        <v>221</v>
      </c>
      <c r="F51" s="95"/>
      <c r="G51" s="93"/>
      <c r="H51" s="80" t="s">
        <v>221</v>
      </c>
      <c r="I51" s="80" t="s">
        <v>366</v>
      </c>
      <c r="J51" s="85" t="s">
        <v>108</v>
      </c>
      <c r="K51" s="121" t="s">
        <v>241</v>
      </c>
      <c r="L51" s="95"/>
      <c r="M51" s="93"/>
      <c r="N51" s="120" t="s">
        <v>221</v>
      </c>
      <c r="O51" s="95"/>
      <c r="P51" s="93"/>
    </row>
    <row r="52" spans="1:16" s="62" customFormat="1" ht="38.25">
      <c r="A52" s="120" t="s">
        <v>221</v>
      </c>
      <c r="B52" s="95"/>
      <c r="C52" s="93"/>
      <c r="E52" s="120" t="s">
        <v>221</v>
      </c>
      <c r="F52" s="95"/>
      <c r="G52" s="93"/>
      <c r="H52" s="80" t="s">
        <v>221</v>
      </c>
      <c r="I52" s="80" t="s">
        <v>367</v>
      </c>
      <c r="J52" s="85" t="s">
        <v>138</v>
      </c>
      <c r="K52" s="121" t="s">
        <v>242</v>
      </c>
      <c r="L52" s="95"/>
      <c r="M52" s="93"/>
      <c r="N52" s="120" t="s">
        <v>368</v>
      </c>
      <c r="O52" s="95"/>
      <c r="P52" s="93"/>
    </row>
    <row r="53" spans="1:16" s="62" customFormat="1" ht="14.25" customHeight="1">
      <c r="A53" s="120" t="s">
        <v>221</v>
      </c>
      <c r="B53" s="95"/>
      <c r="C53" s="93"/>
      <c r="E53" s="120" t="s">
        <v>221</v>
      </c>
      <c r="F53" s="95"/>
      <c r="G53" s="93"/>
      <c r="H53" s="80" t="s">
        <v>221</v>
      </c>
      <c r="I53" s="80" t="s">
        <v>313</v>
      </c>
      <c r="J53" s="85" t="s">
        <v>314</v>
      </c>
      <c r="K53" s="121" t="s">
        <v>315</v>
      </c>
      <c r="L53" s="95"/>
      <c r="M53" s="93"/>
      <c r="N53" s="120" t="s">
        <v>221</v>
      </c>
      <c r="O53" s="95"/>
      <c r="P53" s="93"/>
    </row>
    <row r="54" spans="1:16" s="62" customFormat="1" ht="25.5">
      <c r="A54" s="120" t="s">
        <v>221</v>
      </c>
      <c r="B54" s="95"/>
      <c r="C54" s="93"/>
      <c r="E54" s="120" t="s">
        <v>221</v>
      </c>
      <c r="F54" s="95"/>
      <c r="G54" s="93"/>
      <c r="H54" s="80" t="s">
        <v>221</v>
      </c>
      <c r="I54" s="80" t="s">
        <v>369</v>
      </c>
      <c r="J54" s="85" t="s">
        <v>140</v>
      </c>
      <c r="K54" s="121" t="s">
        <v>245</v>
      </c>
      <c r="L54" s="95"/>
      <c r="M54" s="93"/>
      <c r="N54" s="120" t="s">
        <v>370</v>
      </c>
      <c r="O54" s="95"/>
      <c r="P54" s="93"/>
    </row>
    <row r="55" spans="1:16" s="62" customFormat="1" ht="25.5">
      <c r="A55" s="120" t="s">
        <v>221</v>
      </c>
      <c r="B55" s="95"/>
      <c r="C55" s="93"/>
      <c r="E55" s="120" t="s">
        <v>221</v>
      </c>
      <c r="F55" s="95"/>
      <c r="G55" s="93"/>
      <c r="H55" s="80" t="s">
        <v>221</v>
      </c>
      <c r="I55" s="80" t="s">
        <v>371</v>
      </c>
      <c r="J55" s="85" t="s">
        <v>142</v>
      </c>
      <c r="K55" s="121" t="s">
        <v>246</v>
      </c>
      <c r="L55" s="95"/>
      <c r="M55" s="93"/>
      <c r="N55" s="120" t="s">
        <v>320</v>
      </c>
      <c r="O55" s="95"/>
      <c r="P55" s="93"/>
    </row>
    <row r="56" spans="1:16" s="62" customFormat="1" ht="38.25">
      <c r="A56" s="120" t="s">
        <v>221</v>
      </c>
      <c r="B56" s="95"/>
      <c r="C56" s="93"/>
      <c r="E56" s="120" t="s">
        <v>221</v>
      </c>
      <c r="F56" s="95"/>
      <c r="G56" s="93"/>
      <c r="H56" s="80" t="s">
        <v>221</v>
      </c>
      <c r="I56" s="80" t="s">
        <v>372</v>
      </c>
      <c r="J56" s="85" t="s">
        <v>144</v>
      </c>
      <c r="K56" s="121" t="s">
        <v>247</v>
      </c>
      <c r="L56" s="95"/>
      <c r="M56" s="93"/>
      <c r="N56" s="120" t="s">
        <v>221</v>
      </c>
      <c r="O56" s="95"/>
      <c r="P56" s="93"/>
    </row>
    <row r="57" spans="1:16" s="62" customFormat="1" ht="25.5">
      <c r="A57" s="120" t="s">
        <v>221</v>
      </c>
      <c r="B57" s="95"/>
      <c r="C57" s="93"/>
      <c r="E57" s="120" t="s">
        <v>221</v>
      </c>
      <c r="F57" s="95"/>
      <c r="G57" s="93"/>
      <c r="H57" s="80" t="s">
        <v>221</v>
      </c>
      <c r="I57" s="80" t="s">
        <v>321</v>
      </c>
      <c r="J57" s="85" t="s">
        <v>248</v>
      </c>
      <c r="K57" s="121" t="s">
        <v>249</v>
      </c>
      <c r="L57" s="95"/>
      <c r="M57" s="93"/>
      <c r="N57" s="120" t="s">
        <v>322</v>
      </c>
      <c r="O57" s="95"/>
      <c r="P57" s="93"/>
    </row>
    <row r="58" spans="1:16" s="62" customFormat="1" ht="25.5">
      <c r="A58" s="120" t="s">
        <v>221</v>
      </c>
      <c r="B58" s="95"/>
      <c r="C58" s="93"/>
      <c r="E58" s="120" t="s">
        <v>221</v>
      </c>
      <c r="F58" s="95"/>
      <c r="G58" s="93"/>
      <c r="H58" s="80" t="s">
        <v>221</v>
      </c>
      <c r="I58" s="80" t="s">
        <v>373</v>
      </c>
      <c r="J58" s="85" t="s">
        <v>251</v>
      </c>
      <c r="K58" s="121" t="s">
        <v>252</v>
      </c>
      <c r="L58" s="95"/>
      <c r="M58" s="93"/>
      <c r="N58" s="120" t="s">
        <v>374</v>
      </c>
      <c r="O58" s="95"/>
      <c r="P58" s="93"/>
    </row>
    <row r="59" spans="1:16" s="62" customFormat="1" ht="25.5">
      <c r="A59" s="120" t="s">
        <v>221</v>
      </c>
      <c r="B59" s="95"/>
      <c r="C59" s="93"/>
      <c r="E59" s="120" t="s">
        <v>221</v>
      </c>
      <c r="F59" s="95"/>
      <c r="G59" s="93"/>
      <c r="H59" s="80" t="s">
        <v>221</v>
      </c>
      <c r="I59" s="80" t="s">
        <v>310</v>
      </c>
      <c r="J59" s="85" t="s">
        <v>153</v>
      </c>
      <c r="K59" s="121" t="s">
        <v>253</v>
      </c>
      <c r="L59" s="95"/>
      <c r="M59" s="93"/>
      <c r="N59" s="120" t="s">
        <v>221</v>
      </c>
      <c r="O59" s="95"/>
      <c r="P59" s="93"/>
    </row>
    <row r="60" spans="1:16" s="62" customFormat="1" ht="14.25">
      <c r="A60" s="120" t="s">
        <v>221</v>
      </c>
      <c r="B60" s="95"/>
      <c r="C60" s="93"/>
      <c r="E60" s="120" t="s">
        <v>221</v>
      </c>
      <c r="F60" s="95"/>
      <c r="G60" s="93"/>
      <c r="H60" s="80" t="s">
        <v>221</v>
      </c>
      <c r="I60" s="80" t="s">
        <v>375</v>
      </c>
      <c r="J60" s="85" t="s">
        <v>3</v>
      </c>
      <c r="K60" s="121" t="s">
        <v>254</v>
      </c>
      <c r="L60" s="95"/>
      <c r="M60" s="93"/>
      <c r="N60" s="120" t="s">
        <v>221</v>
      </c>
      <c r="O60" s="95"/>
      <c r="P60" s="93"/>
    </row>
    <row r="61" spans="1:16" s="62" customFormat="1" ht="14.25">
      <c r="A61" s="114" t="s">
        <v>221</v>
      </c>
      <c r="B61" s="95"/>
      <c r="C61" s="93"/>
      <c r="E61" s="114" t="s">
        <v>221</v>
      </c>
      <c r="F61" s="95"/>
      <c r="G61" s="93"/>
      <c r="H61" s="83" t="s">
        <v>221</v>
      </c>
      <c r="I61" s="83" t="s">
        <v>376</v>
      </c>
      <c r="J61" s="86" t="s">
        <v>29</v>
      </c>
      <c r="K61" s="119" t="s">
        <v>220</v>
      </c>
      <c r="L61" s="95"/>
      <c r="M61" s="93"/>
      <c r="N61" s="114" t="s">
        <v>377</v>
      </c>
      <c r="O61" s="95"/>
      <c r="P61" s="93"/>
    </row>
    <row r="62" spans="1:16" s="62" customFormat="1" ht="26.25" thickBot="1">
      <c r="A62" s="115" t="s">
        <v>297</v>
      </c>
      <c r="B62" s="116"/>
      <c r="C62" s="117"/>
      <c r="E62" s="115" t="s">
        <v>300</v>
      </c>
      <c r="F62" s="116"/>
      <c r="G62" s="117"/>
      <c r="H62" s="89" t="s">
        <v>302</v>
      </c>
      <c r="I62" s="89" t="s">
        <v>378</v>
      </c>
      <c r="J62" s="90" t="s">
        <v>20</v>
      </c>
      <c r="K62" s="118" t="s">
        <v>220</v>
      </c>
      <c r="L62" s="116"/>
      <c r="M62" s="117"/>
      <c r="N62" s="115" t="s">
        <v>379</v>
      </c>
      <c r="O62" s="116"/>
      <c r="P62" s="117"/>
    </row>
    <row r="63" spans="1:16" s="62" customFormat="1" ht="51.75" thickTop="1">
      <c r="A63" s="114" t="s">
        <v>221</v>
      </c>
      <c r="B63" s="95"/>
      <c r="C63" s="93"/>
      <c r="E63" s="114" t="s">
        <v>221</v>
      </c>
      <c r="F63" s="95"/>
      <c r="G63" s="93"/>
      <c r="H63" s="83" t="s">
        <v>221</v>
      </c>
      <c r="I63" s="83" t="s">
        <v>380</v>
      </c>
      <c r="J63" s="86" t="s">
        <v>270</v>
      </c>
      <c r="K63" s="119" t="s">
        <v>220</v>
      </c>
      <c r="L63" s="95"/>
      <c r="M63" s="93"/>
      <c r="N63" s="114" t="s">
        <v>381</v>
      </c>
      <c r="O63" s="95"/>
      <c r="P63" s="93"/>
    </row>
    <row r="64" spans="1:16" s="62" customFormat="1" ht="14.25">
      <c r="A64" s="111" t="s">
        <v>217</v>
      </c>
      <c r="B64" s="95"/>
      <c r="C64" s="95"/>
      <c r="E64" s="112" t="s">
        <v>217</v>
      </c>
      <c r="F64" s="95"/>
      <c r="G64" s="95"/>
      <c r="H64" s="91" t="s">
        <v>217</v>
      </c>
      <c r="I64" s="91" t="s">
        <v>382</v>
      </c>
      <c r="J64" s="83" t="s">
        <v>21</v>
      </c>
      <c r="K64" s="113" t="s">
        <v>217</v>
      </c>
      <c r="L64" s="95"/>
      <c r="M64" s="93"/>
      <c r="N64" s="114" t="s">
        <v>382</v>
      </c>
      <c r="O64" s="95"/>
      <c r="P64" s="93"/>
    </row>
    <row r="65" s="62" customFormat="1" ht="14.25"/>
    <row r="66" spans="2:3" s="62" customFormat="1" ht="14.25">
      <c r="B66" s="130" t="s">
        <v>383</v>
      </c>
      <c r="C66" s="101"/>
    </row>
    <row r="67" s="62" customFormat="1" ht="14.25"/>
    <row r="68" spans="3:12" s="62" customFormat="1" ht="14.25">
      <c r="C68" s="131" t="s">
        <v>384</v>
      </c>
      <c r="D68" s="101"/>
      <c r="E68" s="101"/>
      <c r="F68" s="101"/>
      <c r="G68" s="101"/>
      <c r="H68" s="101"/>
      <c r="I68" s="101"/>
      <c r="J68" s="101"/>
      <c r="K68" s="101"/>
      <c r="L68" s="101"/>
    </row>
  </sheetData>
  <sheetProtection/>
  <mergeCells count="245">
    <mergeCell ref="C68:L68"/>
    <mergeCell ref="N62:P62"/>
    <mergeCell ref="E63:G63"/>
    <mergeCell ref="K63:M63"/>
    <mergeCell ref="N63:P63"/>
    <mergeCell ref="E64:G64"/>
    <mergeCell ref="K64:M64"/>
    <mergeCell ref="N64:P64"/>
    <mergeCell ref="N59:P59"/>
    <mergeCell ref="E60:G60"/>
    <mergeCell ref="K60:M60"/>
    <mergeCell ref="N60:P60"/>
    <mergeCell ref="E61:G61"/>
    <mergeCell ref="K61:M61"/>
    <mergeCell ref="N61:P61"/>
    <mergeCell ref="N56:P56"/>
    <mergeCell ref="E57:G57"/>
    <mergeCell ref="K57:M57"/>
    <mergeCell ref="N57:P57"/>
    <mergeCell ref="E58:G58"/>
    <mergeCell ref="K58:M58"/>
    <mergeCell ref="N58:P58"/>
    <mergeCell ref="N53:P53"/>
    <mergeCell ref="E54:G54"/>
    <mergeCell ref="K54:M54"/>
    <mergeCell ref="N54:P54"/>
    <mergeCell ref="E55:G55"/>
    <mergeCell ref="K55:M55"/>
    <mergeCell ref="N55:P55"/>
    <mergeCell ref="N50:P50"/>
    <mergeCell ref="E51:G51"/>
    <mergeCell ref="K51:M51"/>
    <mergeCell ref="N51:P51"/>
    <mergeCell ref="E52:G52"/>
    <mergeCell ref="K52:M52"/>
    <mergeCell ref="N52:P52"/>
    <mergeCell ref="N47:P47"/>
    <mergeCell ref="E48:G48"/>
    <mergeCell ref="K48:M48"/>
    <mergeCell ref="N48:P48"/>
    <mergeCell ref="E49:G49"/>
    <mergeCell ref="K49:M49"/>
    <mergeCell ref="N49:P49"/>
    <mergeCell ref="N44:P44"/>
    <mergeCell ref="E45:G45"/>
    <mergeCell ref="K45:M45"/>
    <mergeCell ref="N45:P45"/>
    <mergeCell ref="E46:G46"/>
    <mergeCell ref="K46:M46"/>
    <mergeCell ref="N46:P46"/>
    <mergeCell ref="N41:P41"/>
    <mergeCell ref="E42:G42"/>
    <mergeCell ref="K42:M42"/>
    <mergeCell ref="N42:P42"/>
    <mergeCell ref="E43:G43"/>
    <mergeCell ref="K43:M43"/>
    <mergeCell ref="N43:P43"/>
    <mergeCell ref="N38:P38"/>
    <mergeCell ref="E39:G39"/>
    <mergeCell ref="K39:M39"/>
    <mergeCell ref="N39:P39"/>
    <mergeCell ref="E40:G40"/>
    <mergeCell ref="K40:M40"/>
    <mergeCell ref="N40:P40"/>
    <mergeCell ref="N35:P35"/>
    <mergeCell ref="E36:G36"/>
    <mergeCell ref="K36:M36"/>
    <mergeCell ref="N36:P36"/>
    <mergeCell ref="E37:G37"/>
    <mergeCell ref="K37:M37"/>
    <mergeCell ref="N37:P37"/>
    <mergeCell ref="N32:P32"/>
    <mergeCell ref="E33:G33"/>
    <mergeCell ref="K33:M33"/>
    <mergeCell ref="N33:P33"/>
    <mergeCell ref="E34:G34"/>
    <mergeCell ref="K34:M34"/>
    <mergeCell ref="N34:P34"/>
    <mergeCell ref="N29:P29"/>
    <mergeCell ref="E30:G30"/>
    <mergeCell ref="K30:M30"/>
    <mergeCell ref="N30:P30"/>
    <mergeCell ref="E31:G31"/>
    <mergeCell ref="K31:M31"/>
    <mergeCell ref="N31:P31"/>
    <mergeCell ref="N26:P26"/>
    <mergeCell ref="E27:G27"/>
    <mergeCell ref="K27:M27"/>
    <mergeCell ref="N27:P27"/>
    <mergeCell ref="E28:G28"/>
    <mergeCell ref="K28:M28"/>
    <mergeCell ref="N28:P28"/>
    <mergeCell ref="N23:P23"/>
    <mergeCell ref="E24:G24"/>
    <mergeCell ref="K24:M24"/>
    <mergeCell ref="N24:P24"/>
    <mergeCell ref="E25:G25"/>
    <mergeCell ref="K25:M25"/>
    <mergeCell ref="N25:P25"/>
    <mergeCell ref="N20:P20"/>
    <mergeCell ref="E21:G21"/>
    <mergeCell ref="K21:M21"/>
    <mergeCell ref="N21:P21"/>
    <mergeCell ref="E22:G22"/>
    <mergeCell ref="K22:M22"/>
    <mergeCell ref="N22:P22"/>
    <mergeCell ref="N17:P17"/>
    <mergeCell ref="E18:G18"/>
    <mergeCell ref="K18:M18"/>
    <mergeCell ref="N18:P18"/>
    <mergeCell ref="E19:G19"/>
    <mergeCell ref="K19:M19"/>
    <mergeCell ref="N19:P19"/>
    <mergeCell ref="N14:P14"/>
    <mergeCell ref="E15:G15"/>
    <mergeCell ref="K15:M15"/>
    <mergeCell ref="N15:P15"/>
    <mergeCell ref="E16:G16"/>
    <mergeCell ref="K16:M16"/>
    <mergeCell ref="N16:P16"/>
    <mergeCell ref="N11:P11"/>
    <mergeCell ref="E12:G12"/>
    <mergeCell ref="K12:M12"/>
    <mergeCell ref="N12:P12"/>
    <mergeCell ref="E13:G13"/>
    <mergeCell ref="K13:M13"/>
    <mergeCell ref="N13:P13"/>
    <mergeCell ref="N8:P8"/>
    <mergeCell ref="E9:G9"/>
    <mergeCell ref="K9:M9"/>
    <mergeCell ref="N9:P9"/>
    <mergeCell ref="E10:G10"/>
    <mergeCell ref="K10:M10"/>
    <mergeCell ref="N10:P10"/>
    <mergeCell ref="K5:M5"/>
    <mergeCell ref="N5:P5"/>
    <mergeCell ref="E6:G6"/>
    <mergeCell ref="K6:M6"/>
    <mergeCell ref="N6:P6"/>
    <mergeCell ref="E7:G7"/>
    <mergeCell ref="K7:M7"/>
    <mergeCell ref="N7:P7"/>
    <mergeCell ref="A1:E1"/>
    <mergeCell ref="G1:K2"/>
    <mergeCell ref="G3:K3"/>
    <mergeCell ref="G4:K4"/>
    <mergeCell ref="A6:C6"/>
    <mergeCell ref="A7:C7"/>
    <mergeCell ref="A5:I5"/>
    <mergeCell ref="A8:C8"/>
    <mergeCell ref="A9:C9"/>
    <mergeCell ref="E8:G8"/>
    <mergeCell ref="K8:M8"/>
    <mergeCell ref="A10:C10"/>
    <mergeCell ref="A11:C11"/>
    <mergeCell ref="E11:G11"/>
    <mergeCell ref="K11:M11"/>
    <mergeCell ref="A12:C12"/>
    <mergeCell ref="A13:C13"/>
    <mergeCell ref="A14:C14"/>
    <mergeCell ref="A15:C15"/>
    <mergeCell ref="E14:G14"/>
    <mergeCell ref="K14:M14"/>
    <mergeCell ref="A16:C16"/>
    <mergeCell ref="A17:C17"/>
    <mergeCell ref="E17:G17"/>
    <mergeCell ref="K17:M17"/>
    <mergeCell ref="A18:C18"/>
    <mergeCell ref="A19:C19"/>
    <mergeCell ref="A20:C20"/>
    <mergeCell ref="A21:C21"/>
    <mergeCell ref="E20:G20"/>
    <mergeCell ref="K20:M20"/>
    <mergeCell ref="A22:C22"/>
    <mergeCell ref="A23:C23"/>
    <mergeCell ref="E23:G23"/>
    <mergeCell ref="K23:M23"/>
    <mergeCell ref="A24:C24"/>
    <mergeCell ref="A25:C25"/>
    <mergeCell ref="A26:C26"/>
    <mergeCell ref="A27:C27"/>
    <mergeCell ref="E26:G26"/>
    <mergeCell ref="K26:M26"/>
    <mergeCell ref="A28:C28"/>
    <mergeCell ref="A29:C29"/>
    <mergeCell ref="E29:G29"/>
    <mergeCell ref="K29:M29"/>
    <mergeCell ref="A30:C30"/>
    <mergeCell ref="A31:C31"/>
    <mergeCell ref="A32:C32"/>
    <mergeCell ref="A33:C33"/>
    <mergeCell ref="E32:G32"/>
    <mergeCell ref="K32:M32"/>
    <mergeCell ref="A34:C34"/>
    <mergeCell ref="A35:C35"/>
    <mergeCell ref="E35:G35"/>
    <mergeCell ref="K35:M35"/>
    <mergeCell ref="A36:C36"/>
    <mergeCell ref="A37:C37"/>
    <mergeCell ref="A38:C38"/>
    <mergeCell ref="A39:C39"/>
    <mergeCell ref="E38:G38"/>
    <mergeCell ref="K38:M38"/>
    <mergeCell ref="A40:C40"/>
    <mergeCell ref="A41:C41"/>
    <mergeCell ref="E41:G41"/>
    <mergeCell ref="K41:M41"/>
    <mergeCell ref="A42:C42"/>
    <mergeCell ref="A43:C43"/>
    <mergeCell ref="A44:C44"/>
    <mergeCell ref="A45:C45"/>
    <mergeCell ref="E44:G44"/>
    <mergeCell ref="K44:M44"/>
    <mergeCell ref="A46:C46"/>
    <mergeCell ref="A47:C47"/>
    <mergeCell ref="E47:G47"/>
    <mergeCell ref="K47:M47"/>
    <mergeCell ref="A48:C48"/>
    <mergeCell ref="A49:C49"/>
    <mergeCell ref="A50:C50"/>
    <mergeCell ref="A51:C51"/>
    <mergeCell ref="E50:G50"/>
    <mergeCell ref="K50:M50"/>
    <mergeCell ref="A52:C52"/>
    <mergeCell ref="A53:C53"/>
    <mergeCell ref="E53:G53"/>
    <mergeCell ref="K53:M53"/>
    <mergeCell ref="A54:C54"/>
    <mergeCell ref="A55:C55"/>
    <mergeCell ref="A56:C56"/>
    <mergeCell ref="A57:C57"/>
    <mergeCell ref="E56:G56"/>
    <mergeCell ref="K56:M56"/>
    <mergeCell ref="A58:C58"/>
    <mergeCell ref="A59:C59"/>
    <mergeCell ref="E59:G59"/>
    <mergeCell ref="K59:M59"/>
    <mergeCell ref="A60:C60"/>
    <mergeCell ref="A61:C61"/>
    <mergeCell ref="A62:C62"/>
    <mergeCell ref="A63:C63"/>
    <mergeCell ref="E62:G62"/>
    <mergeCell ref="K62:M62"/>
    <mergeCell ref="A64:C64"/>
    <mergeCell ref="B66:C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2018-07-19T07:47:05Z</dcterms:modified>
  <cp:category/>
  <cp:version/>
  <cp:contentType/>
  <cp:contentStatus/>
</cp:coreProperties>
</file>