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3"/>
  </bookViews>
  <sheets>
    <sheet name="ต.ค.60" sheetId="1" r:id="rId1"/>
    <sheet name="หมายเหตุ 1" sheetId="2" r:id="rId2"/>
    <sheet name="หมายเหตุ 2" sheetId="3" r:id="rId3"/>
    <sheet name="รับ-จ่าย" sheetId="4" r:id="rId4"/>
  </sheets>
  <definedNames>
    <definedName name="_xlnm.Print_Area" localSheetId="0">'ต.ค.60'!$A$1:$I$58</definedName>
  </definedNames>
  <calcPr fullCalcOnLoad="1"/>
</workbook>
</file>

<file path=xl/sharedStrings.xml><?xml version="1.0" encoding="utf-8"?>
<sst xmlns="http://schemas.openxmlformats.org/spreadsheetml/2006/main" count="523" uniqueCount="314">
  <si>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</si>
  <si>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</si>
  <si>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</si>
  <si>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</si>
  <si>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</si>
  <si>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</si>
  <si>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</si>
  <si>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</si>
  <si>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</si>
  <si>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</si>
  <si>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</si>
  <si>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</si>
  <si>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</si>
  <si>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</si>
  <si>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</si>
  <si>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</si>
  <si>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</si>
  <si>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</si>
  <si>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</si>
  <si>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</si>
  <si>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</si>
  <si>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</si>
  <si>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</si>
  <si>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</si>
  <si>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</si>
  <si>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</si>
  <si>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</si>
  <si>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</si>
  <si>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</si>
  <si>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</si>
  <si>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</si>
  <si>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</si>
  <si>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</si>
  <si>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</si>
  <si>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</si>
  <si>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</si>
  <si>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</si>
  <si>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</si>
  <si>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</si>
  <si>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</si>
  <si>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</si>
  <si>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</si>
  <si>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</si>
  <si>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</si>
  <si>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</si>
  <si>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</si>
  <si>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</si>
  <si>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</si>
  <si>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</si>
  <si>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</si>
  <si>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</si>
  <si>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</si>
  <si>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</si>
  <si>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</si>
  <si>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</si>
  <si>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</si>
  <si>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</si>
  <si>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</si>
  <si>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</si>
  <si>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</si>
  <si>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</si>
  <si>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</si>
  <si>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 xml:space="preserve">          (9)ภาษีและค่าธรรมเนียมล้อเลื่อน</t>
  </si>
  <si>
    <t xml:space="preserve">       (1)เงินอุดหนุนทั่วไปสำหรับดำเนินการตามอำนาจหน้าที่และ</t>
  </si>
  <si>
    <t xml:space="preserve">          ภารกิจถ่ายโอน</t>
  </si>
  <si>
    <t>รวมรายรับตามงบประมาณ</t>
  </si>
  <si>
    <t>เงินรับฝาก -หลักประกันซอง</t>
  </si>
  <si>
    <t>เงินอุดหนุนโครงการเศรษฐกิจชุมชน</t>
  </si>
  <si>
    <t xml:space="preserve"> ณ วันที่  31  ตุลาคม  2560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</si>
  <si>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</si>
  <si>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</si>
  <si>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</si>
  <si>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</si>
  <si>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</si>
  <si>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</si>
  <si>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</si>
  <si>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</si>
  <si>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</si>
  <si>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</si>
  <si>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</si>
  <si>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</si>
  <si>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</si>
  <si>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</si>
  <si>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</si>
  <si>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</si>
  <si>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</si>
  <si>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</si>
  <si>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</si>
  <si>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</si>
  <si>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</si>
  <si>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</si>
  <si>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</si>
  <si>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</si>
  <si>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</si>
  <si>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</si>
  <si>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</si>
  <si>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</si>
  <si>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</si>
  <si>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</si>
  <si>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</si>
  <si>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</si>
  <si>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>43100002</t>
  </si>
  <si>
    <t xml:space="preserve">      -อุดหนุนทั่วไปสำหรับดำเนินการตามอำนาจหน้าที่ฯ =</t>
  </si>
  <si>
    <t xml:space="preserve">      -อุดหนุนทั่วไป-เบี้ยยังชีพผู้สูงอายุ =</t>
  </si>
  <si>
    <t xml:space="preserve">      -อุดหนุนทั่วไป-เบี้ยยังชีพผู้พิการ =</t>
  </si>
  <si>
    <t xml:space="preserve">      -อุดหนุนทั่วไป-เบี้ยยังชีพผู้ป่วยเอดส์ =</t>
  </si>
  <si>
    <t xml:space="preserve">      -อุดหนุนทั่วไป- สื่อการเรียนการสอน =</t>
  </si>
  <si>
    <t xml:space="preserve">      -อุดหนุนทั่วไป-เงินเดือนครู ค่าตอบแทน ผช.ครู  =</t>
  </si>
  <si>
    <t xml:space="preserve">      -อุดหนุนทั่วไป- อาหารเสริม (นม) ศูนย์เด็กเล็ก  =</t>
  </si>
  <si>
    <t xml:space="preserve">      -อุดหนุนทั่วไป- อาหารกลางวัน ศูนย์เด็กเล็ก =</t>
  </si>
  <si>
    <t xml:space="preserve">      -อุดหนุนทั่วไป- อาหารเสริม (นม) โรงเรียน =</t>
  </si>
  <si>
    <t xml:space="preserve">      -อุดหนุนทั่วไป- อาหารกลางวัน โรงเรียน =</t>
  </si>
  <si>
    <t xml:space="preserve">      -อุดหนุนทั่วไป-ค่ากระแสไฟฟ้าสถานีสูบน้ำด้วยฟ้า=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</si>
  <si>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</si>
  <si>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</si>
  <si>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</si>
  <si>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-ค่าจ้างลูกจ้างประจำสถานีสูบน้ำด้วยไฟฟ้า=</t>
  </si>
  <si>
    <t xml:space="preserve">    (2) เงินอุดหนุนทั่วไปกำหนดวัตถุประสงค์/เฉพาะกิจจากหน่วยงานอื่น</t>
  </si>
  <si>
    <t>ณ วันที่   31  ตุลาคม 2560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</si>
  <si>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</si>
  <si>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</si>
  <si>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</si>
  <si>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</si>
  <si>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</si>
  <si>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</t>
  </si>
  <si>
    <t>เงินรับฝาก - ค่าขยายเขตประปา หมู่ที่ 3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</si>
  <si>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</si>
  <si>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t>งบทดลอง</t>
  </si>
  <si>
    <t>ปีงบประมาณ 2561</t>
  </si>
  <si>
    <t>ณ วันที่ 31 ตุลาคม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</si>
  <si>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</si>
  <si>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</si>
  <si>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</si>
  <si>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</si>
  <si>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</si>
  <si>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</si>
  <si>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</si>
  <si>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</si>
  <si>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</si>
  <si>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ลูกหนี้ภาษีโรงเรือนและที่ดิน</t>
  </si>
  <si>
    <t xml:space="preserve">11043001  </t>
  </si>
  <si>
    <t xml:space="preserve">11043002  </t>
  </si>
  <si>
    <t>ลูกหนี้เงินทุนโครงการเศรษฐกิจชุมชน</t>
  </si>
  <si>
    <t xml:space="preserve">11045000  </t>
  </si>
  <si>
    <t>ลูกหนี้เงินสะสม</t>
  </si>
  <si>
    <t xml:space="preserve">19040000  </t>
  </si>
  <si>
    <t>รายจ่ายค้างจ่าย</t>
  </si>
  <si>
    <t xml:space="preserve">21010000  </t>
  </si>
  <si>
    <t>เงินรับฝากภาษีหัก ณ ที่จ่าย</t>
  </si>
  <si>
    <t xml:space="preserve">21040001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</si>
  <si>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</si>
  <si>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</si>
  <si>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</si>
  <si>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</si>
  <si>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</t>
  </si>
  <si>
    <t xml:space="preserve">21040008  </t>
  </si>
  <si>
    <t>เงินรับฝากประกันสัญญาเช่าทรัพย์สิน</t>
  </si>
  <si>
    <t xml:space="preserve">21040009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</si>
  <si>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</si>
  <si>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</si>
  <si>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</si>
  <si>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 xml:space="preserve">21040014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</si>
  <si>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</si>
  <si>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</si>
  <si>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</si>
  <si>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</si>
  <si>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</si>
  <si>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</si>
  <si>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</si>
  <si>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</si>
  <si>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</si>
  <si>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</si>
  <si>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</si>
  <si>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</si>
  <si>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</si>
  <si>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</si>
  <si>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</si>
  <si>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</si>
  <si>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</si>
  <si>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</si>
  <si>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</si>
  <si>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</si>
  <si>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</si>
  <si>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</si>
  <si>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</si>
  <si>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</si>
  <si>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</si>
  <si>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</si>
  <si>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</si>
  <si>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</si>
  <si>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</si>
  <si>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งบกลาง</t>
  </si>
  <si>
    <t xml:space="preserve">51100000  </t>
  </si>
  <si>
    <t>เงินเดือน (ฝ่ายการเมือง)</t>
  </si>
  <si>
    <t xml:space="preserve">52100000  </t>
  </si>
  <si>
    <t>เงินเดือน (ฝ่ายประจำ)</t>
  </si>
  <si>
    <t xml:space="preserve">52200000  </t>
  </si>
  <si>
    <t>ค่าตอบแทน</t>
  </si>
  <si>
    <t xml:space="preserve">53100000  </t>
  </si>
  <si>
    <t>ค่าใช้สอย</t>
  </si>
  <si>
    <t xml:space="preserve">53200000  </t>
  </si>
  <si>
    <t>ค่าวัสดุ</t>
  </si>
  <si>
    <t xml:space="preserve">53300000  </t>
  </si>
  <si>
    <t>ค่าสาธารณูปโภค</t>
  </si>
  <si>
    <t xml:space="preserve">53400000  </t>
  </si>
  <si>
    <t>รายงานรับ-จ่ายเงิน</t>
  </si>
  <si>
    <t>ปีงบประมาณ 2561 ประจำเดือน ตุลาคม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</si>
  <si>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</si>
  <si>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</si>
  <si>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</si>
  <si>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</si>
  <si>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</si>
  <si>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ยอดยกมา</t>
  </si>
  <si>
    <t xml:space="preserve">          </t>
  </si>
  <si>
    <t>910,000.00</t>
  </si>
  <si>
    <t>0.00</t>
  </si>
  <si>
    <t>4,194.00</t>
  </si>
  <si>
    <t>หมวดภาษีอากร</t>
  </si>
  <si>
    <t xml:space="preserve"> 41100000  </t>
  </si>
  <si>
    <t>713,800.00</t>
  </si>
  <si>
    <t>21,561.00</t>
  </si>
  <si>
    <t xml:space="preserve"> 41200000  </t>
  </si>
  <si>
    <t>606,000.00</t>
  </si>
  <si>
    <t>166,575.00</t>
  </si>
  <si>
    <t>หมวดรายได้จากทรัพย์สิน</t>
  </si>
  <si>
    <t xml:space="preserve"> 41300000  </t>
  </si>
  <si>
    <t>235,000.00</t>
  </si>
  <si>
    <t>11,055.00</t>
  </si>
  <si>
    <t xml:space="preserve"> 41500000  </t>
  </si>
  <si>
    <t>25,719,000.00</t>
  </si>
  <si>
    <t>หมวดภาษีจัดสรร</t>
  </si>
  <si>
    <t xml:space="preserve"> 42100000  </t>
  </si>
  <si>
    <t>41,000,000.00</t>
  </si>
  <si>
    <t>หมวดเงินอุดหนุนทั่วไป</t>
  </si>
  <si>
    <t xml:space="preserve"> 43100000  </t>
  </si>
  <si>
    <t>69,183,800.00</t>
  </si>
  <si>
    <t>203,385.00</t>
  </si>
  <si>
    <t>57,500.00</t>
  </si>
  <si>
    <t>หมวดเงินอุดหนุนระบุวัตถุประสงค์/เฉพาะกิจ</t>
  </si>
  <si>
    <t xml:space="preserve"> 44100000  </t>
  </si>
  <si>
    <t>69,241,300.00</t>
  </si>
  <si>
    <t>1,062,400.00</t>
  </si>
  <si>
    <t>ลูกหนี้เงินยืม</t>
  </si>
  <si>
    <t xml:space="preserve"> 11041000  </t>
  </si>
  <si>
    <t>854,694.66</t>
  </si>
  <si>
    <t xml:space="preserve"> 11042000  </t>
  </si>
  <si>
    <t>35,616.51</t>
  </si>
  <si>
    <t xml:space="preserve"> 21040001  </t>
  </si>
  <si>
    <t>5,200.00</t>
  </si>
  <si>
    <t>เงินรับฝากประกันผลงาน</t>
  </si>
  <si>
    <t xml:space="preserve"> 21040006  </t>
  </si>
  <si>
    <t>16,455.00</t>
  </si>
  <si>
    <t xml:space="preserve"> 21040009  </t>
  </si>
  <si>
    <t>12,789.00</t>
  </si>
  <si>
    <t xml:space="preserve"> 21040013  </t>
  </si>
  <si>
    <t>341,804.00</t>
  </si>
  <si>
    <t>เงินรับฝากค่าใช้จ่ายอื่น</t>
  </si>
  <si>
    <t xml:space="preserve"> 21040015  </t>
  </si>
  <si>
    <t>36,917.81</t>
  </si>
  <si>
    <t>เงินรับฝากอื่น ๆ</t>
  </si>
  <si>
    <t xml:space="preserve"> 21040099  </t>
  </si>
  <si>
    <t>14,570.00</t>
  </si>
  <si>
    <t xml:space="preserve"> 29010000  </t>
  </si>
  <si>
    <t>5,600.00</t>
  </si>
  <si>
    <t xml:space="preserve"> 31000000  </t>
  </si>
  <si>
    <t>2,386,046.98</t>
  </si>
  <si>
    <t>2,589,431.98</t>
  </si>
  <si>
    <t>27,686,868.00</t>
  </si>
  <si>
    <t>2,277,575.00</t>
  </si>
  <si>
    <t xml:space="preserve"> 51100000  </t>
  </si>
  <si>
    <t>4,012,520.00</t>
  </si>
  <si>
    <t>337,650.00</t>
  </si>
  <si>
    <t xml:space="preserve"> 52100000  </t>
  </si>
  <si>
    <t>11,780,043.00</t>
  </si>
  <si>
    <t>11,837,543.00</t>
  </si>
  <si>
    <t>904,553.00</t>
  </si>
  <si>
    <t xml:space="preserve"> 52200000  </t>
  </si>
  <si>
    <t>1,409,000.00</t>
  </si>
  <si>
    <t>18,800.00</t>
  </si>
  <si>
    <t xml:space="preserve"> 53100000  </t>
  </si>
  <si>
    <t>6,914,679.00</t>
  </si>
  <si>
    <t>52,781.28</t>
  </si>
  <si>
    <t xml:space="preserve"> 53200000  </t>
  </si>
  <si>
    <t>3,466,290.00</t>
  </si>
  <si>
    <t>21,020.00</t>
  </si>
  <si>
    <t xml:space="preserve"> 53300000  </t>
  </si>
  <si>
    <t>2,025,000.00</t>
  </si>
  <si>
    <t>44,911.13</t>
  </si>
  <si>
    <t xml:space="preserve"> 53400000  </t>
  </si>
  <si>
    <t>631,300.00</t>
  </si>
  <si>
    <t>ค่าครุภัณฑ์</t>
  </si>
  <si>
    <t xml:space="preserve"> 54100000  </t>
  </si>
  <si>
    <t>7,520,100.00</t>
  </si>
  <si>
    <t>ค่าที่ดินและสิ่งก่อสร้าง</t>
  </si>
  <si>
    <t xml:space="preserve"> 54200000  </t>
  </si>
  <si>
    <t>20,000.00</t>
  </si>
  <si>
    <t>รายจ่ายอื่น</t>
  </si>
  <si>
    <t xml:space="preserve"> 55100000  </t>
  </si>
  <si>
    <t>3,718,000.00</t>
  </si>
  <si>
    <t>เงินอุดหนุน</t>
  </si>
  <si>
    <t xml:space="preserve"> 56100000  </t>
  </si>
  <si>
    <t>3,657,290.41</t>
  </si>
  <si>
    <t xml:space="preserve"> 19040000  </t>
  </si>
  <si>
    <t>1,275,741.58</t>
  </si>
  <si>
    <t xml:space="preserve"> 21010000  </t>
  </si>
  <si>
    <t>18,197.27</t>
  </si>
  <si>
    <t>42,404.95</t>
  </si>
  <si>
    <t>2,688,000.00</t>
  </si>
  <si>
    <t>5,448,317.80</t>
  </si>
  <si>
    <t>9,105,608.21</t>
  </si>
  <si>
    <t>-6,516,176.23</t>
  </si>
  <si>
    <t>รายรับสูงกว่า (ต่ำกว่า) รายจ่าย</t>
  </si>
  <si>
    <t>59,885,941.63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</si>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</sst>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color indexed="8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name val="TH Krub"/>
      <family val="0"/>
    </font>
    <font>
      <sz val="13"/>
      <name val="TH Krub"/>
      <family val="0"/>
    </font>
    <font>
      <b/>
      <sz val="12"/>
      <color indexed="8"/>
      <name val="Microsoft Sans Serif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2"/>
      <color indexed="8"/>
      <name val="Microsoft Sans Serif"/>
      <family val="2"/>
    </font>
    <font>
      <sz val="12"/>
      <color indexed="8"/>
      <name val="TH Krub"/>
      <family val="0"/>
    </font>
    <font>
      <sz val="8"/>
      <color indexed="8"/>
      <name val="Microsoft Sans Serif"/>
      <family val="2"/>
    </font>
    <font>
      <sz val="11"/>
      <name val="Tahoma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b/>
      <sz val="10"/>
      <color indexed="18"/>
      <name val="Microsoft Sans Serif"/>
      <family val="2"/>
    </font>
    <font>
      <b/>
      <sz val="10"/>
      <color indexed="17"/>
      <name val="Microsoft Sans Serif"/>
      <family val="2"/>
    </font>
    <font>
      <sz val="10"/>
      <color indexed="18"/>
      <name val="Microsoft Sans Serif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b/>
      <sz val="12"/>
      <color rgb="FF000000"/>
      <name val="Microsoft Sans Serif"/>
      <family val="2"/>
    </font>
    <font>
      <sz val="12"/>
      <color theme="1"/>
      <name val="Calibri"/>
      <family val="2"/>
    </font>
    <font>
      <sz val="12"/>
      <color rgb="FF000000"/>
      <name val="Microsoft Sans Serif"/>
      <family val="2"/>
    </font>
    <font>
      <sz val="12"/>
      <name val="Calibri"/>
      <family val="2"/>
    </font>
    <font>
      <sz val="12"/>
      <color theme="1"/>
      <name val="TH Krub"/>
      <family val="0"/>
    </font>
    <font>
      <sz val="8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u val="single"/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  <font>
      <sz val="10"/>
      <color rgb="FF00008B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43" fontId="6" fillId="0" borderId="10" xfId="39" applyNumberFormat="1" applyFont="1" applyFill="1" applyBorder="1" applyAlignment="1">
      <alignment horizontal="center"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43" fontId="6" fillId="0" borderId="12" xfId="39" applyNumberFormat="1" applyFont="1" applyFill="1" applyBorder="1" applyAlignment="1">
      <alignment horizontal="center"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43" fontId="4" fillId="0" borderId="11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4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43" fontId="6" fillId="0" borderId="11" xfId="39" applyNumberFormat="1" applyFont="1" applyFill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43" fontId="4" fillId="0" borderId="14" xfId="39" applyNumberFormat="1" applyFont="1" applyFill="1" applyBorder="1" applyAlignment="1">
      <alignment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43" fontId="6" fillId="0" borderId="0" xfId="39" applyNumberFormat="1" applyFont="1" applyFill="1" applyBorder="1" applyAlignment="1">
      <alignment horizontal="center"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43" fontId="4" fillId="0" borderId="11" xfId="39" applyNumberFormat="1" applyFont="1" applyFill="1" applyBorder="1" applyAlignment="1">
      <alignment horizontal="center"/>
    </xf>
    <xf numFmtId="43" fontId="6" fillId="0" borderId="17" xfId="39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4" fontId="6" fillId="0" borderId="0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3" fontId="6" fillId="0" borderId="11" xfId="46" applyNumberFormat="1" applyFont="1" applyFill="1" applyBorder="1">
      <alignment/>
      <protection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2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28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4" fontId="6" fillId="0" borderId="17" xfId="46" applyNumberFormat="1" applyFont="1" applyFill="1" applyBorder="1">
      <alignment/>
      <protection/>
    </xf>
    <xf numFmtId="0" fontId="4" fillId="3" borderId="23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4" fontId="8" fillId="3" borderId="11" xfId="46" applyNumberFormat="1" applyFont="1" applyFill="1" applyBorder="1">
      <alignment/>
      <protection/>
    </xf>
    <xf numFmtId="0" fontId="29" fillId="0" borderId="11" xfId="46" applyFont="1" applyFill="1" applyBorder="1" applyAlignment="1">
      <alignment horizontal="left"/>
      <protection/>
    </xf>
    <xf numFmtId="0" fontId="28" fillId="0" borderId="11" xfId="46" applyFont="1" applyFill="1" applyBorder="1" applyAlignment="1">
      <alignment horizontal="left"/>
      <protection/>
    </xf>
    <xf numFmtId="0" fontId="8" fillId="3" borderId="17" xfId="46" applyFont="1" applyFill="1" applyBorder="1" applyAlignment="1">
      <alignment horizontal="center"/>
      <protection/>
    </xf>
    <xf numFmtId="43" fontId="8" fillId="3" borderId="17" xfId="46" applyNumberFormat="1" applyFont="1" applyFill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9" fillId="0" borderId="12" xfId="37" applyFont="1" applyBorder="1" applyAlignment="1">
      <alignment/>
    </xf>
    <xf numFmtId="0" fontId="61" fillId="0" borderId="0" xfId="33" applyNumberFormat="1" applyFont="1" applyFill="1" applyBorder="1" applyAlignment="1">
      <alignment horizontal="center" vertical="top" wrapText="1" readingOrder="1"/>
      <protection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3" fillId="0" borderId="0" xfId="33" applyNumberFormat="1" applyFont="1" applyFill="1" applyBorder="1" applyAlignment="1">
      <alignment horizontal="center" vertical="top" wrapText="1" readingOrder="1"/>
      <protection/>
    </xf>
    <xf numFmtId="0" fontId="61" fillId="33" borderId="24" xfId="33" applyNumberFormat="1" applyFont="1" applyFill="1" applyBorder="1" applyAlignment="1">
      <alignment horizontal="center" vertical="center" wrapText="1" readingOrder="1"/>
      <protection/>
    </xf>
    <xf numFmtId="0" fontId="31" fillId="0" borderId="25" xfId="33" applyNumberFormat="1" applyFont="1" applyFill="1" applyBorder="1" applyAlignment="1">
      <alignment vertical="top" wrapText="1"/>
      <protection/>
    </xf>
    <xf numFmtId="0" fontId="61" fillId="33" borderId="24" xfId="33" applyNumberFormat="1" applyFont="1" applyFill="1" applyBorder="1" applyAlignment="1">
      <alignment horizontal="center" vertical="center" wrapText="1" readingOrder="1"/>
      <protection/>
    </xf>
    <xf numFmtId="0" fontId="31" fillId="0" borderId="26" xfId="33" applyNumberFormat="1" applyFont="1" applyFill="1" applyBorder="1" applyAlignment="1">
      <alignment vertical="top" wrapText="1"/>
      <protection/>
    </xf>
    <xf numFmtId="0" fontId="63" fillId="0" borderId="24" xfId="33" applyNumberFormat="1" applyFont="1" applyFill="1" applyBorder="1" applyAlignment="1">
      <alignment vertical="center" wrapText="1" readingOrder="1"/>
      <protection/>
    </xf>
    <xf numFmtId="0" fontId="63" fillId="0" borderId="24" xfId="33" applyNumberFormat="1" applyFont="1" applyFill="1" applyBorder="1" applyAlignment="1">
      <alignment horizontal="center" vertical="center" wrapText="1" readingOrder="1"/>
      <protection/>
    </xf>
    <xf numFmtId="188" fontId="63" fillId="0" borderId="24" xfId="33" applyNumberFormat="1" applyFont="1" applyFill="1" applyBorder="1" applyAlignment="1">
      <alignment horizontal="right" vertical="center" wrapText="1" readingOrder="1"/>
      <protection/>
    </xf>
    <xf numFmtId="188" fontId="63" fillId="0" borderId="24" xfId="33" applyNumberFormat="1" applyFont="1" applyFill="1" applyBorder="1" applyAlignment="1">
      <alignment horizontal="right" vertical="center" wrapText="1" readingOrder="1"/>
      <protection/>
    </xf>
    <xf numFmtId="0" fontId="62" fillId="0" borderId="0" xfId="0" applyFont="1" applyFill="1" applyAlignment="1">
      <alignment/>
    </xf>
    <xf numFmtId="0" fontId="64" fillId="0" borderId="0" xfId="0" applyFont="1" applyAlignment="1">
      <alignment/>
    </xf>
    <xf numFmtId="0" fontId="61" fillId="0" borderId="27" xfId="33" applyNumberFormat="1" applyFont="1" applyFill="1" applyBorder="1" applyAlignment="1">
      <alignment horizontal="right" vertical="center" wrapText="1" readingOrder="1"/>
      <protection/>
    </xf>
    <xf numFmtId="0" fontId="31" fillId="0" borderId="28" xfId="33" applyNumberFormat="1" applyFont="1" applyFill="1" applyBorder="1" applyAlignment="1">
      <alignment vertical="top" wrapText="1"/>
      <protection/>
    </xf>
    <xf numFmtId="0" fontId="31" fillId="0" borderId="29" xfId="33" applyNumberFormat="1" applyFont="1" applyFill="1" applyBorder="1" applyAlignment="1">
      <alignment vertical="top" wrapText="1"/>
      <protection/>
    </xf>
    <xf numFmtId="188" fontId="61" fillId="0" borderId="24" xfId="33" applyNumberFormat="1" applyFont="1" applyFill="1" applyBorder="1" applyAlignment="1">
      <alignment horizontal="right" vertical="center" wrapText="1" readingOrder="1"/>
      <protection/>
    </xf>
    <xf numFmtId="188" fontId="61" fillId="0" borderId="24" xfId="33" applyNumberFormat="1" applyFont="1" applyFill="1" applyBorder="1" applyAlignment="1">
      <alignment horizontal="right" vertical="center" wrapText="1" readingOrder="1"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33" applyNumberFormat="1" applyFont="1" applyFill="1" applyBorder="1" applyAlignment="1">
      <alignment vertical="top" wrapText="1" readingOrder="1"/>
      <protection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67" fillId="0" borderId="0" xfId="33" applyNumberFormat="1" applyFont="1" applyFill="1" applyBorder="1" applyAlignment="1">
      <alignment horizontal="center" vertical="top" wrapText="1" readingOrder="1"/>
      <protection/>
    </xf>
    <xf numFmtId="0" fontId="68" fillId="33" borderId="24" xfId="33" applyNumberFormat="1" applyFont="1" applyFill="1" applyBorder="1" applyAlignment="1">
      <alignment horizontal="center" vertical="center" wrapText="1" readingOrder="1"/>
      <protection/>
    </xf>
    <xf numFmtId="0" fontId="36" fillId="0" borderId="26" xfId="33" applyNumberFormat="1" applyFont="1" applyFill="1" applyBorder="1" applyAlignment="1">
      <alignment vertical="top" wrapText="1"/>
      <protection/>
    </xf>
    <xf numFmtId="0" fontId="36" fillId="0" borderId="25" xfId="33" applyNumberFormat="1" applyFont="1" applyFill="1" applyBorder="1" applyAlignment="1">
      <alignment vertical="top" wrapText="1"/>
      <protection/>
    </xf>
    <xf numFmtId="0" fontId="68" fillId="33" borderId="30" xfId="33" applyNumberFormat="1" applyFont="1" applyFill="1" applyBorder="1" applyAlignment="1">
      <alignment horizontal="center" vertical="center" wrapText="1" readingOrder="1"/>
      <protection/>
    </xf>
    <xf numFmtId="0" fontId="68" fillId="33" borderId="30" xfId="33" applyNumberFormat="1" applyFont="1" applyFill="1" applyBorder="1" applyAlignment="1">
      <alignment horizontal="center" vertical="center" wrapText="1" readingOrder="1"/>
      <protection/>
    </xf>
    <xf numFmtId="0" fontId="36" fillId="0" borderId="31" xfId="33" applyNumberFormat="1" applyFont="1" applyFill="1" applyBorder="1" applyAlignment="1">
      <alignment vertical="top" wrapText="1"/>
      <protection/>
    </xf>
    <xf numFmtId="0" fontId="36" fillId="0" borderId="32" xfId="33" applyNumberFormat="1" applyFont="1" applyFill="1" applyBorder="1" applyAlignment="1">
      <alignment vertical="top" wrapText="1"/>
      <protection/>
    </xf>
    <xf numFmtId="0" fontId="68" fillId="33" borderId="24" xfId="33" applyNumberFormat="1" applyFont="1" applyFill="1" applyBorder="1" applyAlignment="1">
      <alignment horizontal="center" vertical="center" wrapText="1" readingOrder="1"/>
      <protection/>
    </xf>
    <xf numFmtId="0" fontId="68" fillId="33" borderId="27" xfId="33" applyNumberFormat="1" applyFont="1" applyFill="1" applyBorder="1" applyAlignment="1">
      <alignment horizontal="center" vertical="center" wrapText="1" readingOrder="1"/>
      <protection/>
    </xf>
    <xf numFmtId="0" fontId="68" fillId="33" borderId="27" xfId="33" applyNumberFormat="1" applyFont="1" applyFill="1" applyBorder="1" applyAlignment="1">
      <alignment horizontal="center" vertical="center" wrapText="1" readingOrder="1"/>
      <protection/>
    </xf>
    <xf numFmtId="0" fontId="36" fillId="0" borderId="28" xfId="33" applyNumberFormat="1" applyFont="1" applyFill="1" applyBorder="1" applyAlignment="1">
      <alignment vertical="top" wrapText="1"/>
      <protection/>
    </xf>
    <xf numFmtId="0" fontId="36" fillId="0" borderId="29" xfId="33" applyNumberFormat="1" applyFont="1" applyFill="1" applyBorder="1" applyAlignment="1">
      <alignment vertical="top" wrapText="1"/>
      <protection/>
    </xf>
    <xf numFmtId="0" fontId="67" fillId="0" borderId="24" xfId="33" applyNumberFormat="1" applyFont="1" applyFill="1" applyBorder="1" applyAlignment="1">
      <alignment vertical="center" wrapText="1" readingOrder="1"/>
      <protection/>
    </xf>
    <xf numFmtId="0" fontId="67" fillId="0" borderId="24" xfId="33" applyNumberFormat="1" applyFont="1" applyFill="1" applyBorder="1" applyAlignment="1">
      <alignment horizontal="right" vertical="center" wrapText="1" readingOrder="1"/>
      <protection/>
    </xf>
    <xf numFmtId="0" fontId="67" fillId="0" borderId="24" xfId="33" applyNumberFormat="1" applyFont="1" applyFill="1" applyBorder="1" applyAlignment="1">
      <alignment horizontal="right" vertical="center" wrapText="1" readingOrder="1"/>
      <protection/>
    </xf>
    <xf numFmtId="189" fontId="67" fillId="0" borderId="24" xfId="33" applyNumberFormat="1" applyFont="1" applyFill="1" applyBorder="1" applyAlignment="1">
      <alignment horizontal="right" vertical="center" wrapText="1" readingOrder="1"/>
      <protection/>
    </xf>
    <xf numFmtId="0" fontId="68" fillId="0" borderId="24" xfId="33" applyNumberFormat="1" applyFont="1" applyFill="1" applyBorder="1" applyAlignment="1">
      <alignment vertical="center" wrapText="1" readingOrder="1"/>
      <protection/>
    </xf>
    <xf numFmtId="0" fontId="68" fillId="0" borderId="24" xfId="33" applyNumberFormat="1" applyFont="1" applyFill="1" applyBorder="1" applyAlignment="1">
      <alignment horizontal="right" vertical="center" wrapText="1" readingOrder="1"/>
      <protection/>
    </xf>
    <xf numFmtId="0" fontId="68" fillId="0" borderId="24" xfId="33" applyNumberFormat="1" applyFont="1" applyFill="1" applyBorder="1" applyAlignment="1">
      <alignment horizontal="right" vertical="center" wrapText="1" readingOrder="1"/>
      <protection/>
    </xf>
    <xf numFmtId="0" fontId="68" fillId="0" borderId="26" xfId="33" applyNumberFormat="1" applyFont="1" applyFill="1" applyBorder="1" applyAlignment="1">
      <alignment horizontal="left" vertical="center" wrapText="1" readingOrder="1"/>
      <protection/>
    </xf>
    <xf numFmtId="0" fontId="69" fillId="0" borderId="24" xfId="33" applyNumberFormat="1" applyFont="1" applyFill="1" applyBorder="1" applyAlignment="1">
      <alignment horizontal="center" vertical="center" wrapText="1" readingOrder="1"/>
      <protection/>
    </xf>
    <xf numFmtId="0" fontId="67" fillId="0" borderId="26" xfId="33" applyNumberFormat="1" applyFont="1" applyFill="1" applyBorder="1" applyAlignment="1">
      <alignment vertical="center" wrapText="1" readingOrder="1"/>
      <protection/>
    </xf>
    <xf numFmtId="0" fontId="67" fillId="0" borderId="24" xfId="33" applyNumberFormat="1" applyFont="1" applyFill="1" applyBorder="1" applyAlignment="1">
      <alignment horizontal="center" vertical="center" wrapText="1" readingOrder="1"/>
      <protection/>
    </xf>
    <xf numFmtId="0" fontId="68" fillId="0" borderId="26" xfId="33" applyNumberFormat="1" applyFont="1" applyFill="1" applyBorder="1" applyAlignment="1">
      <alignment horizontal="right" vertical="center" wrapText="1" readingOrder="1"/>
      <protection/>
    </xf>
    <xf numFmtId="0" fontId="68" fillId="0" borderId="24" xfId="33" applyNumberFormat="1" applyFont="1" applyFill="1" applyBorder="1" applyAlignment="1">
      <alignment horizontal="center" vertical="center" wrapText="1" readingOrder="1"/>
      <protection/>
    </xf>
    <xf numFmtId="0" fontId="70" fillId="0" borderId="33" xfId="33" applyNumberFormat="1" applyFont="1" applyFill="1" applyBorder="1" applyAlignment="1">
      <alignment horizontal="right" vertical="center" wrapText="1" readingOrder="1"/>
      <protection/>
    </xf>
    <xf numFmtId="0" fontId="36" fillId="0" borderId="34" xfId="33" applyNumberFormat="1" applyFont="1" applyFill="1" applyBorder="1" applyAlignment="1">
      <alignment vertical="top" wrapText="1"/>
      <protection/>
    </xf>
    <xf numFmtId="0" fontId="36" fillId="0" borderId="35" xfId="33" applyNumberFormat="1" applyFont="1" applyFill="1" applyBorder="1" applyAlignment="1">
      <alignment vertical="top" wrapText="1"/>
      <protection/>
    </xf>
    <xf numFmtId="0" fontId="70" fillId="0" borderId="33" xfId="33" applyNumberFormat="1" applyFont="1" applyFill="1" applyBorder="1" applyAlignment="1">
      <alignment horizontal="right" vertical="center" wrapText="1" readingOrder="1"/>
      <protection/>
    </xf>
    <xf numFmtId="0" fontId="70" fillId="0" borderId="34" xfId="33" applyNumberFormat="1" applyFont="1" applyFill="1" applyBorder="1" applyAlignment="1">
      <alignment horizontal="right" vertical="center" wrapText="1" readingOrder="1"/>
      <protection/>
    </xf>
    <xf numFmtId="0" fontId="70" fillId="0" borderId="33" xfId="33" applyNumberFormat="1" applyFont="1" applyFill="1" applyBorder="1" applyAlignment="1">
      <alignment horizontal="center" vertical="center" wrapText="1" readingOrder="1"/>
      <protection/>
    </xf>
    <xf numFmtId="0" fontId="71" fillId="0" borderId="33" xfId="33" applyNumberFormat="1" applyFont="1" applyFill="1" applyBorder="1" applyAlignment="1">
      <alignment horizontal="right" vertical="center" wrapText="1" readingOrder="1"/>
      <protection/>
    </xf>
    <xf numFmtId="0" fontId="71" fillId="0" borderId="33" xfId="33" applyNumberFormat="1" applyFont="1" applyFill="1" applyBorder="1" applyAlignment="1">
      <alignment horizontal="right" vertical="center" wrapText="1" readingOrder="1"/>
      <protection/>
    </xf>
    <xf numFmtId="0" fontId="71" fillId="0" borderId="34" xfId="33" applyNumberFormat="1" applyFont="1" applyFill="1" applyBorder="1" applyAlignment="1">
      <alignment horizontal="right" vertical="center" wrapText="1" readingOrder="1"/>
      <protection/>
    </xf>
    <xf numFmtId="0" fontId="71" fillId="0" borderId="33" xfId="33" applyNumberFormat="1" applyFont="1" applyFill="1" applyBorder="1" applyAlignment="1">
      <alignment horizontal="center" vertical="center" wrapText="1" readingOrder="1"/>
      <protection/>
    </xf>
    <xf numFmtId="0" fontId="67" fillId="0" borderId="36" xfId="33" applyNumberFormat="1" applyFont="1" applyFill="1" applyBorder="1" applyAlignment="1">
      <alignment vertical="center" wrapText="1" readingOrder="1"/>
      <protection/>
    </xf>
    <xf numFmtId="0" fontId="68" fillId="0" borderId="36" xfId="33" applyNumberFormat="1" applyFont="1" applyFill="1" applyBorder="1" applyAlignment="1">
      <alignment horizontal="right" vertical="center" wrapText="1" readingOrder="1"/>
      <protection/>
    </xf>
    <xf numFmtId="0" fontId="68" fillId="0" borderId="36" xfId="33" applyNumberFormat="1" applyFont="1" applyFill="1" applyBorder="1" applyAlignment="1">
      <alignment horizontal="right" vertical="center" wrapText="1" readingOrder="1"/>
      <protection/>
    </xf>
    <xf numFmtId="0" fontId="70" fillId="0" borderId="0" xfId="33" applyNumberFormat="1" applyFont="1" applyFill="1" applyBorder="1" applyAlignment="1">
      <alignment vertical="top" wrapText="1" readingOrder="1"/>
      <protection/>
    </xf>
    <xf numFmtId="0" fontId="72" fillId="0" borderId="0" xfId="33" applyNumberFormat="1" applyFont="1" applyFill="1" applyBorder="1" applyAlignment="1">
      <alignment vertical="top" wrapText="1" readingOrder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95" zoomScaleSheetLayoutView="95" zoomScalePageLayoutView="0" workbookViewId="0" topLeftCell="A1">
      <selection activeCell="A19" sqref="A19:B19"/>
    </sheetView>
  </sheetViews>
  <sheetFormatPr defaultColWidth="9.140625" defaultRowHeight="15"/>
  <cols>
    <col min="1" max="1" width="39.421875" style="100" customWidth="1"/>
    <col min="2" max="2" width="8.421875" style="101" hidden="1" customWidth="1"/>
    <col min="3" max="3" width="13.421875" style="100" customWidth="1"/>
    <col min="4" max="4" width="17.57421875" style="100" customWidth="1"/>
    <col min="5" max="5" width="23.421875" style="83" customWidth="1"/>
    <col min="6" max="6" width="6.421875" style="83" hidden="1" customWidth="1"/>
    <col min="7" max="7" width="9.00390625" style="83" hidden="1" customWidth="1"/>
    <col min="8" max="16384" width="9.00390625" style="83" customWidth="1"/>
  </cols>
  <sheetData>
    <row r="1" spans="1:7" ht="15">
      <c r="A1" s="80" t="s">
        <v>5</v>
      </c>
      <c r="B1" s="81"/>
      <c r="C1" s="81"/>
      <c r="D1" s="81"/>
      <c r="E1" s="81"/>
      <c r="F1" s="81"/>
      <c r="G1" s="82"/>
    </row>
    <row r="2" spans="1:7" ht="15">
      <c r="A2" s="82"/>
      <c r="B2" s="82"/>
      <c r="C2" s="82"/>
      <c r="D2" s="82"/>
      <c r="E2" s="82"/>
      <c r="F2" s="82"/>
      <c r="G2" s="82"/>
    </row>
    <row r="3" spans="1:7" ht="15">
      <c r="A3" s="84" t="s">
        <v>127</v>
      </c>
      <c r="B3" s="81"/>
      <c r="C3" s="81"/>
      <c r="D3" s="81"/>
      <c r="E3" s="81"/>
      <c r="F3" s="81"/>
      <c r="G3" s="82"/>
    </row>
    <row r="4" spans="1:7" ht="15">
      <c r="A4" s="82"/>
      <c r="B4" s="82"/>
      <c r="C4" s="82"/>
      <c r="D4" s="82"/>
      <c r="E4" s="82"/>
      <c r="F4" s="82"/>
      <c r="G4" s="82"/>
    </row>
    <row r="5" spans="1:7" ht="15">
      <c r="A5" s="84" t="s">
        <v>128</v>
      </c>
      <c r="B5" s="81"/>
      <c r="C5" s="81"/>
      <c r="D5" s="81"/>
      <c r="E5" s="81"/>
      <c r="F5" s="81"/>
      <c r="G5" s="82"/>
    </row>
    <row r="6" spans="1:7" ht="15">
      <c r="A6" s="82"/>
      <c r="B6" s="82"/>
      <c r="C6" s="82"/>
      <c r="D6" s="82"/>
      <c r="E6" s="82"/>
      <c r="F6" s="82"/>
      <c r="G6" s="82"/>
    </row>
    <row r="7" spans="1:7" ht="15">
      <c r="A7" s="84" t="s">
        <v>129</v>
      </c>
      <c r="B7" s="81"/>
      <c r="C7" s="81"/>
      <c r="D7" s="81"/>
      <c r="E7" s="81"/>
      <c r="F7" s="81"/>
      <c r="G7" s="82"/>
    </row>
    <row r="8" spans="1:7" ht="15">
      <c r="A8" s="82"/>
      <c r="B8" s="82"/>
      <c r="C8" s="82"/>
      <c r="D8" s="82"/>
      <c r="E8" s="82"/>
      <c r="F8" s="82"/>
      <c r="G8" s="82"/>
    </row>
    <row r="9" spans="1:7" ht="15">
      <c r="A9" s="82"/>
      <c r="B9" s="82"/>
      <c r="C9" s="82"/>
      <c r="D9" s="82"/>
      <c r="E9" s="82"/>
      <c r="F9" s="82"/>
      <c r="G9" s="82"/>
    </row>
    <row r="10" spans="1:7" ht="15.75">
      <c r="A10" s="85" t="s">
        <v>0</v>
      </c>
      <c r="B10" s="86"/>
      <c r="C10" s="87" t="s">
        <v>23</v>
      </c>
      <c r="D10" s="87" t="s">
        <v>1</v>
      </c>
      <c r="E10" s="85" t="s">
        <v>2</v>
      </c>
      <c r="F10" s="88"/>
      <c r="G10" s="86"/>
    </row>
    <row r="11" spans="1:7" ht="15.75">
      <c r="A11" s="89" t="s">
        <v>130</v>
      </c>
      <c r="B11" s="86"/>
      <c r="C11" s="90" t="s">
        <v>131</v>
      </c>
      <c r="D11" s="91">
        <v>8.18</v>
      </c>
      <c r="E11" s="92">
        <v>0</v>
      </c>
      <c r="F11" s="88"/>
      <c r="G11" s="86"/>
    </row>
    <row r="12" spans="1:7" ht="15.75">
      <c r="A12" s="89" t="s">
        <v>132</v>
      </c>
      <c r="B12" s="86"/>
      <c r="C12" s="90" t="s">
        <v>131</v>
      </c>
      <c r="D12" s="91">
        <v>11061872.98</v>
      </c>
      <c r="E12" s="92">
        <v>0</v>
      </c>
      <c r="F12" s="88"/>
      <c r="G12" s="86"/>
    </row>
    <row r="13" spans="1:7" ht="15.75">
      <c r="A13" s="89" t="s">
        <v>133</v>
      </c>
      <c r="B13" s="86"/>
      <c r="C13" s="90" t="s">
        <v>131</v>
      </c>
      <c r="D13" s="91">
        <v>27989099.71</v>
      </c>
      <c r="E13" s="92">
        <v>0</v>
      </c>
      <c r="F13" s="88"/>
      <c r="G13" s="86"/>
    </row>
    <row r="14" spans="1:7" ht="15.75">
      <c r="A14" s="89" t="s">
        <v>134</v>
      </c>
      <c r="B14" s="86"/>
      <c r="C14" s="90" t="s">
        <v>131</v>
      </c>
      <c r="D14" s="91">
        <v>20047.91</v>
      </c>
      <c r="E14" s="92">
        <v>0</v>
      </c>
      <c r="F14" s="88"/>
      <c r="G14" s="86"/>
    </row>
    <row r="15" spans="1:7" ht="15.75">
      <c r="A15" s="89" t="s">
        <v>135</v>
      </c>
      <c r="B15" s="86"/>
      <c r="C15" s="90" t="s">
        <v>131</v>
      </c>
      <c r="D15" s="91">
        <v>16078362.57</v>
      </c>
      <c r="E15" s="92">
        <v>0</v>
      </c>
      <c r="F15" s="88"/>
      <c r="G15" s="86"/>
    </row>
    <row r="16" spans="1:7" ht="15.75">
      <c r="A16" s="89" t="s">
        <v>136</v>
      </c>
      <c r="B16" s="86"/>
      <c r="C16" s="90" t="s">
        <v>131</v>
      </c>
      <c r="D16" s="91">
        <v>4736550.28</v>
      </c>
      <c r="E16" s="92">
        <v>0</v>
      </c>
      <c r="F16" s="88"/>
      <c r="G16" s="86"/>
    </row>
    <row r="17" spans="1:7" ht="15.75">
      <c r="A17" s="89" t="s">
        <v>137</v>
      </c>
      <c r="B17" s="86"/>
      <c r="C17" s="90" t="s">
        <v>138</v>
      </c>
      <c r="D17" s="91">
        <v>447600</v>
      </c>
      <c r="E17" s="92">
        <v>0</v>
      </c>
      <c r="F17" s="88"/>
      <c r="G17" s="86"/>
    </row>
    <row r="18" spans="1:7" ht="15.75">
      <c r="A18" s="89" t="s">
        <v>139</v>
      </c>
      <c r="B18" s="86"/>
      <c r="C18" s="90" t="s">
        <v>140</v>
      </c>
      <c r="D18" s="91">
        <v>11256</v>
      </c>
      <c r="E18" s="92">
        <v>0</v>
      </c>
      <c r="F18" s="88"/>
      <c r="G18" s="86"/>
    </row>
    <row r="19" spans="1:7" ht="15.75">
      <c r="A19" s="89" t="s">
        <v>61</v>
      </c>
      <c r="B19" s="86"/>
      <c r="C19" s="90" t="s">
        <v>141</v>
      </c>
      <c r="D19" s="91">
        <v>83</v>
      </c>
      <c r="E19" s="92">
        <v>0</v>
      </c>
      <c r="F19" s="88"/>
      <c r="G19" s="86"/>
    </row>
    <row r="20" spans="1:7" ht="15.75">
      <c r="A20" s="89" t="s">
        <v>142</v>
      </c>
      <c r="B20" s="86"/>
      <c r="C20" s="90" t="s">
        <v>143</v>
      </c>
      <c r="D20" s="91">
        <v>1743000</v>
      </c>
      <c r="E20" s="92">
        <v>0</v>
      </c>
      <c r="F20" s="88"/>
      <c r="G20" s="86"/>
    </row>
    <row r="21" spans="1:7" ht="15.75">
      <c r="A21" s="89" t="s">
        <v>144</v>
      </c>
      <c r="B21" s="86"/>
      <c r="C21" s="90" t="s">
        <v>145</v>
      </c>
      <c r="D21" s="91">
        <v>14570</v>
      </c>
      <c r="E21" s="92">
        <v>0</v>
      </c>
      <c r="F21" s="88"/>
      <c r="G21" s="86"/>
    </row>
    <row r="22" spans="1:7" ht="15.75">
      <c r="A22" s="89" t="s">
        <v>146</v>
      </c>
      <c r="B22" s="86"/>
      <c r="C22" s="90" t="s">
        <v>147</v>
      </c>
      <c r="D22" s="91">
        <v>0</v>
      </c>
      <c r="E22" s="92">
        <v>2097520</v>
      </c>
      <c r="F22" s="88"/>
      <c r="G22" s="86"/>
    </row>
    <row r="23" spans="1:7" ht="15.75">
      <c r="A23" s="89" t="s">
        <v>148</v>
      </c>
      <c r="B23" s="86"/>
      <c r="C23" s="90" t="s">
        <v>149</v>
      </c>
      <c r="D23" s="91">
        <v>0</v>
      </c>
      <c r="E23" s="92">
        <v>35616.51</v>
      </c>
      <c r="F23" s="88"/>
      <c r="G23" s="86"/>
    </row>
    <row r="24" spans="1:7" ht="15.75">
      <c r="A24" s="89" t="s">
        <v>150</v>
      </c>
      <c r="B24" s="86"/>
      <c r="C24" s="90" t="s">
        <v>151</v>
      </c>
      <c r="D24" s="91">
        <v>0</v>
      </c>
      <c r="E24" s="92">
        <v>32.55</v>
      </c>
      <c r="F24" s="88"/>
      <c r="G24" s="86"/>
    </row>
    <row r="25" spans="1:7" ht="15.75">
      <c r="A25" s="89" t="s">
        <v>152</v>
      </c>
      <c r="B25" s="86"/>
      <c r="C25" s="90" t="s">
        <v>153</v>
      </c>
      <c r="D25" s="91">
        <v>0</v>
      </c>
      <c r="E25" s="92">
        <v>39.06</v>
      </c>
      <c r="F25" s="88"/>
      <c r="G25" s="86"/>
    </row>
    <row r="26" spans="1:7" ht="15.75">
      <c r="A26" s="89" t="s">
        <v>154</v>
      </c>
      <c r="B26" s="86"/>
      <c r="C26" s="90" t="s">
        <v>155</v>
      </c>
      <c r="D26" s="91">
        <v>0</v>
      </c>
      <c r="E26" s="92">
        <v>556310</v>
      </c>
      <c r="F26" s="88"/>
      <c r="G26" s="86"/>
    </row>
    <row r="27" spans="1:7" ht="15.75">
      <c r="A27" s="89" t="s">
        <v>156</v>
      </c>
      <c r="B27" s="86"/>
      <c r="C27" s="90" t="s">
        <v>157</v>
      </c>
      <c r="D27" s="91">
        <v>0</v>
      </c>
      <c r="E27" s="92">
        <v>16455</v>
      </c>
      <c r="F27" s="88"/>
      <c r="G27" s="86"/>
    </row>
    <row r="28" spans="1:7" ht="15.75">
      <c r="A28" s="89" t="s">
        <v>158</v>
      </c>
      <c r="B28" s="86"/>
      <c r="C28" s="90" t="s">
        <v>159</v>
      </c>
      <c r="D28" s="91">
        <v>0</v>
      </c>
      <c r="E28" s="92">
        <v>12789</v>
      </c>
      <c r="F28" s="88"/>
      <c r="G28" s="86"/>
    </row>
    <row r="29" spans="1:7" s="93" customFormat="1" ht="15.75">
      <c r="A29" s="89" t="s">
        <v>160</v>
      </c>
      <c r="B29" s="86"/>
      <c r="C29" s="90" t="s">
        <v>161</v>
      </c>
      <c r="D29" s="91">
        <v>0</v>
      </c>
      <c r="E29" s="92">
        <v>283348.75</v>
      </c>
      <c r="F29" s="88"/>
      <c r="G29" s="86"/>
    </row>
    <row r="30" spans="1:7" s="93" customFormat="1" ht="15.75">
      <c r="A30" s="89" t="s">
        <v>162</v>
      </c>
      <c r="B30" s="86"/>
      <c r="C30" s="90" t="s">
        <v>163</v>
      </c>
      <c r="D30" s="91">
        <v>0</v>
      </c>
      <c r="E30" s="92">
        <v>1763047.91</v>
      </c>
      <c r="F30" s="88"/>
      <c r="G30" s="86"/>
    </row>
    <row r="31" spans="1:7" s="94" customFormat="1" ht="15.75">
      <c r="A31" s="89" t="s">
        <v>164</v>
      </c>
      <c r="B31" s="86"/>
      <c r="C31" s="90" t="s">
        <v>165</v>
      </c>
      <c r="D31" s="91">
        <v>0</v>
      </c>
      <c r="E31" s="92">
        <v>36921.78</v>
      </c>
      <c r="F31" s="88"/>
      <c r="G31" s="86"/>
    </row>
    <row r="32" spans="1:7" s="94" customFormat="1" ht="15.75">
      <c r="A32" s="89" t="s">
        <v>166</v>
      </c>
      <c r="B32" s="86"/>
      <c r="C32" s="90" t="s">
        <v>165</v>
      </c>
      <c r="D32" s="91">
        <v>0</v>
      </c>
      <c r="E32" s="92">
        <v>0.53</v>
      </c>
      <c r="F32" s="88"/>
      <c r="G32" s="86"/>
    </row>
    <row r="33" spans="1:7" s="94" customFormat="1" ht="15.75">
      <c r="A33" s="89" t="s">
        <v>167</v>
      </c>
      <c r="B33" s="86"/>
      <c r="C33" s="90" t="s">
        <v>165</v>
      </c>
      <c r="D33" s="91">
        <v>0</v>
      </c>
      <c r="E33" s="92">
        <v>238390</v>
      </c>
      <c r="F33" s="88"/>
      <c r="G33" s="86"/>
    </row>
    <row r="34" spans="1:7" s="94" customFormat="1" ht="15.75">
      <c r="A34" s="89" t="s">
        <v>168</v>
      </c>
      <c r="B34" s="86"/>
      <c r="C34" s="90" t="s">
        <v>165</v>
      </c>
      <c r="D34" s="91">
        <v>0</v>
      </c>
      <c r="E34" s="92">
        <v>32823.34</v>
      </c>
      <c r="F34" s="88"/>
      <c r="G34" s="86"/>
    </row>
    <row r="35" spans="1:7" s="94" customFormat="1" ht="15.75">
      <c r="A35" s="89" t="s">
        <v>169</v>
      </c>
      <c r="B35" s="86"/>
      <c r="C35" s="90" t="s">
        <v>165</v>
      </c>
      <c r="D35" s="91">
        <v>0</v>
      </c>
      <c r="E35" s="92">
        <v>8.18</v>
      </c>
      <c r="F35" s="88"/>
      <c r="G35" s="86"/>
    </row>
    <row r="36" spans="1:7" s="94" customFormat="1" ht="15.75">
      <c r="A36" s="89" t="s">
        <v>170</v>
      </c>
      <c r="B36" s="86"/>
      <c r="C36" s="90" t="s">
        <v>171</v>
      </c>
      <c r="D36" s="91">
        <v>0</v>
      </c>
      <c r="E36" s="92">
        <v>14570</v>
      </c>
      <c r="F36" s="88"/>
      <c r="G36" s="86"/>
    </row>
    <row r="37" spans="1:7" s="94" customFormat="1" ht="15.75">
      <c r="A37" s="89" t="s">
        <v>3</v>
      </c>
      <c r="B37" s="86"/>
      <c r="C37" s="90" t="s">
        <v>172</v>
      </c>
      <c r="D37" s="91">
        <v>0</v>
      </c>
      <c r="E37" s="92">
        <v>31792562.94</v>
      </c>
      <c r="F37" s="88"/>
      <c r="G37" s="86"/>
    </row>
    <row r="38" spans="1:7" s="94" customFormat="1" ht="15.75">
      <c r="A38" s="89" t="s">
        <v>173</v>
      </c>
      <c r="B38" s="86"/>
      <c r="C38" s="90" t="s">
        <v>174</v>
      </c>
      <c r="D38" s="91">
        <v>0</v>
      </c>
      <c r="E38" s="92">
        <v>28675920.49</v>
      </c>
      <c r="F38" s="88"/>
      <c r="G38" s="86"/>
    </row>
    <row r="39" spans="1:7" ht="15.75">
      <c r="A39" s="89" t="s">
        <v>175</v>
      </c>
      <c r="B39" s="86"/>
      <c r="C39" s="90" t="s">
        <v>176</v>
      </c>
      <c r="D39" s="91">
        <v>0</v>
      </c>
      <c r="E39" s="92">
        <v>3294</v>
      </c>
      <c r="F39" s="88"/>
      <c r="G39" s="86"/>
    </row>
    <row r="40" spans="1:7" ht="15.75">
      <c r="A40" s="89" t="s">
        <v>177</v>
      </c>
      <c r="B40" s="86"/>
      <c r="C40" s="90" t="s">
        <v>178</v>
      </c>
      <c r="D40" s="91">
        <v>0</v>
      </c>
      <c r="E40" s="92">
        <v>900</v>
      </c>
      <c r="F40" s="88"/>
      <c r="G40" s="86"/>
    </row>
    <row r="41" spans="1:7" ht="15.75">
      <c r="A41" s="89" t="s">
        <v>179</v>
      </c>
      <c r="B41" s="86"/>
      <c r="C41" s="90" t="s">
        <v>180</v>
      </c>
      <c r="D41" s="91">
        <v>0</v>
      </c>
      <c r="E41" s="92">
        <v>380</v>
      </c>
      <c r="F41" s="88"/>
      <c r="G41" s="86"/>
    </row>
    <row r="42" spans="1:7" ht="15.75">
      <c r="A42" s="89" t="s">
        <v>181</v>
      </c>
      <c r="B42" s="86"/>
      <c r="C42" s="90" t="s">
        <v>182</v>
      </c>
      <c r="D42" s="91">
        <v>0</v>
      </c>
      <c r="E42" s="92">
        <v>19980</v>
      </c>
      <c r="F42" s="88"/>
      <c r="G42" s="86"/>
    </row>
    <row r="43" spans="1:7" ht="15.75">
      <c r="A43" s="89" t="s">
        <v>183</v>
      </c>
      <c r="B43" s="86"/>
      <c r="C43" s="90" t="s">
        <v>184</v>
      </c>
      <c r="D43" s="91">
        <v>0</v>
      </c>
      <c r="E43" s="92">
        <v>401</v>
      </c>
      <c r="F43" s="88"/>
      <c r="G43" s="86"/>
    </row>
    <row r="44" spans="1:7" ht="15.75">
      <c r="A44" s="89" t="s">
        <v>185</v>
      </c>
      <c r="B44" s="86"/>
      <c r="C44" s="90" t="s">
        <v>186</v>
      </c>
      <c r="D44" s="91">
        <v>0</v>
      </c>
      <c r="E44" s="92">
        <v>800</v>
      </c>
      <c r="F44" s="88"/>
      <c r="G44" s="86"/>
    </row>
    <row r="45" spans="1:7" ht="15.75">
      <c r="A45" s="89" t="s">
        <v>187</v>
      </c>
      <c r="B45" s="86"/>
      <c r="C45" s="90" t="s">
        <v>188</v>
      </c>
      <c r="D45" s="91">
        <v>0</v>
      </c>
      <c r="E45" s="92">
        <v>166575</v>
      </c>
      <c r="F45" s="88"/>
      <c r="G45" s="86"/>
    </row>
    <row r="46" spans="1:7" ht="15.75">
      <c r="A46" s="89" t="s">
        <v>189</v>
      </c>
      <c r="B46" s="86"/>
      <c r="C46" s="90" t="s">
        <v>190</v>
      </c>
      <c r="D46" s="91">
        <v>0</v>
      </c>
      <c r="E46" s="92">
        <v>11055</v>
      </c>
      <c r="F46" s="88"/>
      <c r="G46" s="86"/>
    </row>
    <row r="47" spans="1:7" ht="15.75">
      <c r="A47" s="89" t="s">
        <v>191</v>
      </c>
      <c r="B47" s="86"/>
      <c r="C47" s="90" t="s">
        <v>192</v>
      </c>
      <c r="D47" s="91">
        <v>2277575</v>
      </c>
      <c r="E47" s="92">
        <v>0</v>
      </c>
      <c r="F47" s="88"/>
      <c r="G47" s="86"/>
    </row>
    <row r="48" spans="1:7" ht="15.75">
      <c r="A48" s="89" t="s">
        <v>193</v>
      </c>
      <c r="B48" s="86"/>
      <c r="C48" s="90" t="s">
        <v>194</v>
      </c>
      <c r="D48" s="91">
        <v>337650</v>
      </c>
      <c r="E48" s="92">
        <v>0</v>
      </c>
      <c r="F48" s="88"/>
      <c r="G48" s="86"/>
    </row>
    <row r="49" spans="1:7" ht="15.75">
      <c r="A49" s="89" t="s">
        <v>195</v>
      </c>
      <c r="B49" s="86"/>
      <c r="C49" s="90" t="s">
        <v>196</v>
      </c>
      <c r="D49" s="91">
        <v>904553</v>
      </c>
      <c r="E49" s="92">
        <v>0</v>
      </c>
      <c r="F49" s="88"/>
      <c r="G49" s="86"/>
    </row>
    <row r="50" spans="1:7" ht="15.75">
      <c r="A50" s="89" t="s">
        <v>197</v>
      </c>
      <c r="B50" s="86"/>
      <c r="C50" s="90" t="s">
        <v>198</v>
      </c>
      <c r="D50" s="91">
        <v>18800</v>
      </c>
      <c r="E50" s="92">
        <v>0</v>
      </c>
      <c r="F50" s="88"/>
      <c r="G50" s="86"/>
    </row>
    <row r="51" spans="1:7" ht="15.75">
      <c r="A51" s="89" t="s">
        <v>199</v>
      </c>
      <c r="B51" s="86"/>
      <c r="C51" s="90" t="s">
        <v>200</v>
      </c>
      <c r="D51" s="91">
        <v>52781.28</v>
      </c>
      <c r="E51" s="92">
        <v>0</v>
      </c>
      <c r="F51" s="88"/>
      <c r="G51" s="86"/>
    </row>
    <row r="52" spans="1:7" ht="15.75">
      <c r="A52" s="89" t="s">
        <v>201</v>
      </c>
      <c r="B52" s="86"/>
      <c r="C52" s="90" t="s">
        <v>202</v>
      </c>
      <c r="D52" s="91">
        <v>21020</v>
      </c>
      <c r="E52" s="92">
        <v>0</v>
      </c>
      <c r="F52" s="88"/>
      <c r="G52" s="86"/>
    </row>
    <row r="53" spans="1:7" ht="15.75">
      <c r="A53" s="89" t="s">
        <v>203</v>
      </c>
      <c r="B53" s="86"/>
      <c r="C53" s="90" t="s">
        <v>204</v>
      </c>
      <c r="D53" s="91">
        <v>44911.13</v>
      </c>
      <c r="E53" s="92">
        <v>0</v>
      </c>
      <c r="F53" s="88"/>
      <c r="G53" s="86"/>
    </row>
    <row r="54" spans="1:7" ht="15.75">
      <c r="A54" s="95" t="s">
        <v>29</v>
      </c>
      <c r="B54" s="96"/>
      <c r="C54" s="97"/>
      <c r="D54" s="98">
        <v>65759741.04</v>
      </c>
      <c r="E54" s="99">
        <v>65759741.04</v>
      </c>
      <c r="F54" s="88"/>
      <c r="G54" s="86"/>
    </row>
    <row r="55" spans="1:7" ht="15">
      <c r="A55" s="82"/>
      <c r="B55" s="82"/>
      <c r="C55" s="82"/>
      <c r="D55" s="82"/>
      <c r="E55" s="82"/>
      <c r="F55" s="82"/>
      <c r="G55" s="82"/>
    </row>
    <row r="56" spans="1:7" ht="15">
      <c r="A56" s="82"/>
      <c r="B56" s="82"/>
      <c r="C56" s="82"/>
      <c r="D56" s="82"/>
      <c r="E56" s="82"/>
      <c r="F56" s="82"/>
      <c r="G56" s="82"/>
    </row>
    <row r="57" spans="1:7" ht="15">
      <c r="A57" s="82"/>
      <c r="B57" s="82"/>
      <c r="C57" s="82"/>
      <c r="D57" s="82"/>
      <c r="E57" s="82"/>
      <c r="F57" s="82"/>
      <c r="G57" s="82"/>
    </row>
    <row r="58" spans="1:7" ht="15">
      <c r="A58" s="82"/>
      <c r="B58" s="82"/>
      <c r="C58" s="82"/>
      <c r="D58" s="82"/>
      <c r="E58" s="82"/>
      <c r="F58" s="82"/>
      <c r="G58" s="82"/>
    </row>
  </sheetData>
  <sheetProtection/>
  <mergeCells count="94">
    <mergeCell ref="A52:B52"/>
    <mergeCell ref="E52:G52"/>
    <mergeCell ref="A53:B53"/>
    <mergeCell ref="E53:G53"/>
    <mergeCell ref="A54:C54"/>
    <mergeCell ref="E54:G54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16:B16"/>
    <mergeCell ref="E16:G16"/>
    <mergeCell ref="A17:B17"/>
    <mergeCell ref="E17:G17"/>
    <mergeCell ref="A18:B18"/>
    <mergeCell ref="E18:G18"/>
    <mergeCell ref="A13:B13"/>
    <mergeCell ref="E13:G13"/>
    <mergeCell ref="A14:B14"/>
    <mergeCell ref="E14:G14"/>
    <mergeCell ref="A15:B15"/>
    <mergeCell ref="E15:G15"/>
    <mergeCell ref="A7:F7"/>
    <mergeCell ref="A10:B10"/>
    <mergeCell ref="E10:G10"/>
    <mergeCell ref="A11:B11"/>
    <mergeCell ref="E11:G11"/>
    <mergeCell ref="A12:B12"/>
    <mergeCell ref="E12:G12"/>
    <mergeCell ref="A1:F1"/>
    <mergeCell ref="A3:F3"/>
    <mergeCell ref="A5:F5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49">
      <selection activeCell="A75" sqref="A75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59" t="s">
        <v>50</v>
      </c>
      <c r="B1" s="59"/>
      <c r="C1" s="59"/>
      <c r="D1" s="59"/>
    </row>
    <row r="2" spans="1:4" ht="21">
      <c r="A2" s="60" t="s">
        <v>22</v>
      </c>
      <c r="B2" s="60"/>
      <c r="C2" s="60"/>
      <c r="D2" s="60"/>
    </row>
    <row r="3" spans="1:4" ht="21">
      <c r="A3" s="61" t="s">
        <v>68</v>
      </c>
      <c r="B3" s="61"/>
      <c r="C3" s="61"/>
      <c r="D3" s="61"/>
    </row>
    <row r="4" spans="1:4" ht="19.5">
      <c r="A4" s="2" t="s">
        <v>0</v>
      </c>
      <c r="B4" s="2" t="s">
        <v>23</v>
      </c>
      <c r="C4" s="2" t="s">
        <v>15</v>
      </c>
      <c r="D4" s="3" t="s">
        <v>51</v>
      </c>
    </row>
    <row r="5" spans="1:4" ht="19.5">
      <c r="A5" s="4"/>
      <c r="B5" s="5"/>
      <c r="C5" s="6" t="s">
        <v>24</v>
      </c>
      <c r="D5" s="7"/>
    </row>
    <row r="6" spans="1:4" ht="19.5">
      <c r="A6" s="8" t="s">
        <v>25</v>
      </c>
      <c r="B6" s="25">
        <v>41000000</v>
      </c>
      <c r="C6" s="9"/>
      <c r="D6" s="10"/>
    </row>
    <row r="7" spans="1:4" ht="19.5">
      <c r="A7" s="11" t="s">
        <v>52</v>
      </c>
      <c r="B7" s="12" t="s">
        <v>69</v>
      </c>
      <c r="C7" s="9"/>
      <c r="D7" s="10"/>
    </row>
    <row r="8" spans="1:4" ht="19.5">
      <c r="A8" s="13" t="s">
        <v>26</v>
      </c>
      <c r="B8" s="12" t="s">
        <v>70</v>
      </c>
      <c r="C8" s="14">
        <v>572000</v>
      </c>
      <c r="D8" s="10">
        <f>F8+E8</f>
        <v>0</v>
      </c>
    </row>
    <row r="9" spans="1:4" ht="19.5">
      <c r="A9" s="13" t="s">
        <v>27</v>
      </c>
      <c r="B9" s="12" t="s">
        <v>71</v>
      </c>
      <c r="C9" s="14">
        <v>153000</v>
      </c>
      <c r="D9" s="10">
        <f>F9+E9</f>
        <v>0</v>
      </c>
    </row>
    <row r="10" spans="1:4" ht="19.5">
      <c r="A10" s="13" t="s">
        <v>28</v>
      </c>
      <c r="B10" s="12" t="s">
        <v>72</v>
      </c>
      <c r="C10" s="14">
        <v>185000</v>
      </c>
      <c r="D10" s="10">
        <f>F10+E10</f>
        <v>0</v>
      </c>
    </row>
    <row r="11" spans="1:4" ht="19.5">
      <c r="A11" s="15" t="s">
        <v>29</v>
      </c>
      <c r="B11" s="5"/>
      <c r="C11" s="16">
        <f>SUM(C8:C10)</f>
        <v>910000</v>
      </c>
      <c r="D11" s="17">
        <f>SUM(D8:D10)</f>
        <v>0</v>
      </c>
    </row>
    <row r="12" spans="1:4" ht="19.5">
      <c r="A12" s="8" t="s">
        <v>30</v>
      </c>
      <c r="B12" s="12" t="s">
        <v>73</v>
      </c>
      <c r="C12" s="18"/>
      <c r="D12" s="10"/>
    </row>
    <row r="13" spans="1:4" ht="19.5">
      <c r="A13" s="13" t="s">
        <v>58</v>
      </c>
      <c r="B13" s="12" t="s">
        <v>74</v>
      </c>
      <c r="C13" s="19">
        <v>478000</v>
      </c>
      <c r="D13" s="10">
        <f>F13+E13</f>
        <v>0</v>
      </c>
    </row>
    <row r="14" spans="1:4" ht="19.5">
      <c r="A14" s="13" t="s">
        <v>31</v>
      </c>
      <c r="B14" s="12" t="s">
        <v>75</v>
      </c>
      <c r="C14" s="19">
        <v>7500</v>
      </c>
      <c r="D14" s="10">
        <f>F14+E14</f>
        <v>0</v>
      </c>
    </row>
    <row r="15" spans="1:4" ht="19.5">
      <c r="A15" s="13" t="s">
        <v>32</v>
      </c>
      <c r="B15" s="12" t="s">
        <v>76</v>
      </c>
      <c r="C15" s="19">
        <v>162000</v>
      </c>
      <c r="D15" s="10">
        <f>F15+E15</f>
        <v>0</v>
      </c>
    </row>
    <row r="16" spans="1:4" ht="19.5">
      <c r="A16" s="13" t="s">
        <v>33</v>
      </c>
      <c r="B16" s="12" t="s">
        <v>77</v>
      </c>
      <c r="C16" s="19">
        <v>55000</v>
      </c>
      <c r="D16" s="10">
        <f>F16+E16</f>
        <v>0</v>
      </c>
    </row>
    <row r="17" spans="1:4" ht="19.5">
      <c r="A17" s="13" t="s">
        <v>34</v>
      </c>
      <c r="B17" s="12" t="s">
        <v>78</v>
      </c>
      <c r="C17" s="19">
        <v>1600</v>
      </c>
      <c r="D17" s="10">
        <f>F17+E17</f>
        <v>0</v>
      </c>
    </row>
    <row r="18" spans="1:4" ht="19.5">
      <c r="A18" s="13" t="s">
        <v>35</v>
      </c>
      <c r="B18" s="12" t="s">
        <v>79</v>
      </c>
      <c r="C18" s="19">
        <v>9700</v>
      </c>
      <c r="D18" s="10">
        <f>F18+E18</f>
        <v>0</v>
      </c>
    </row>
    <row r="19" spans="1:4" ht="19.5">
      <c r="A19" s="15" t="s">
        <v>29</v>
      </c>
      <c r="B19" s="5"/>
      <c r="C19" s="16">
        <f>SUM(C13:C18)</f>
        <v>713800</v>
      </c>
      <c r="D19" s="17">
        <f>SUM(D13:D18)</f>
        <v>0</v>
      </c>
    </row>
    <row r="20" spans="1:4" ht="19.5">
      <c r="A20" s="8" t="s">
        <v>53</v>
      </c>
      <c r="B20" s="12" t="s">
        <v>80</v>
      </c>
      <c r="C20" s="9"/>
      <c r="D20" s="10"/>
    </row>
    <row r="21" spans="1:4" ht="19.5">
      <c r="A21" s="13" t="s">
        <v>36</v>
      </c>
      <c r="B21" s="12" t="s">
        <v>81</v>
      </c>
      <c r="C21" s="19">
        <v>254000</v>
      </c>
      <c r="D21" s="10">
        <f>F21+E21</f>
        <v>0</v>
      </c>
    </row>
    <row r="22" spans="1:4" ht="19.5">
      <c r="A22" s="13" t="s">
        <v>37</v>
      </c>
      <c r="B22" s="12" t="s">
        <v>82</v>
      </c>
      <c r="C22" s="19">
        <v>351000</v>
      </c>
      <c r="D22" s="10">
        <f>F22+E22</f>
        <v>0</v>
      </c>
    </row>
    <row r="23" spans="1:4" ht="19.5">
      <c r="A23" s="13" t="s">
        <v>38</v>
      </c>
      <c r="B23" s="12" t="s">
        <v>83</v>
      </c>
      <c r="C23" s="20">
        <v>1000</v>
      </c>
      <c r="D23" s="10">
        <f>F23+E23</f>
        <v>0</v>
      </c>
    </row>
    <row r="24" spans="1:4" ht="19.5">
      <c r="A24" s="15" t="s">
        <v>29</v>
      </c>
      <c r="B24" s="5"/>
      <c r="C24" s="21">
        <f>SUM(C21:C23)</f>
        <v>606000</v>
      </c>
      <c r="D24" s="21">
        <f>SUM(D21:D23)</f>
        <v>0</v>
      </c>
    </row>
    <row r="25" spans="1:4" ht="19.5">
      <c r="A25" s="22" t="s">
        <v>39</v>
      </c>
      <c r="B25" s="12" t="s">
        <v>84</v>
      </c>
      <c r="C25" s="9"/>
      <c r="D25" s="10"/>
    </row>
    <row r="26" spans="1:4" ht="19.5">
      <c r="A26" s="13" t="s">
        <v>40</v>
      </c>
      <c r="B26" s="12" t="s">
        <v>85</v>
      </c>
      <c r="C26" s="19">
        <v>5000</v>
      </c>
      <c r="D26" s="10">
        <f>F26+E26</f>
        <v>0</v>
      </c>
    </row>
    <row r="27" spans="1:4" ht="19.5">
      <c r="A27" s="13" t="s">
        <v>86</v>
      </c>
      <c r="B27" s="12" t="s">
        <v>87</v>
      </c>
      <c r="C27" s="19">
        <v>200000</v>
      </c>
      <c r="D27" s="10">
        <f>F27+E27</f>
        <v>0</v>
      </c>
    </row>
    <row r="28" spans="1:4" ht="19.5">
      <c r="A28" s="13" t="s">
        <v>88</v>
      </c>
      <c r="B28" s="12" t="s">
        <v>89</v>
      </c>
      <c r="C28" s="19">
        <v>30000</v>
      </c>
      <c r="D28" s="10">
        <f>F28+E28</f>
        <v>0</v>
      </c>
    </row>
    <row r="29" spans="1:4" ht="19.5">
      <c r="A29" s="15" t="s">
        <v>29</v>
      </c>
      <c r="B29" s="5"/>
      <c r="C29" s="16">
        <f>SUM(C26:C28)</f>
        <v>235000</v>
      </c>
      <c r="D29" s="17">
        <f>SUM(D26:D28)</f>
        <v>0</v>
      </c>
    </row>
    <row r="30" spans="1:4" ht="19.5">
      <c r="A30" s="22" t="s">
        <v>41</v>
      </c>
      <c r="B30" s="5">
        <v>42000000</v>
      </c>
      <c r="C30" s="23"/>
      <c r="D30" s="24"/>
    </row>
    <row r="31" spans="1:4" ht="19.5">
      <c r="A31" s="22" t="s">
        <v>54</v>
      </c>
      <c r="B31" s="12" t="s">
        <v>90</v>
      </c>
      <c r="C31" s="23"/>
      <c r="D31" s="24"/>
    </row>
    <row r="32" spans="1:4" ht="19.5">
      <c r="A32" s="13" t="s">
        <v>42</v>
      </c>
      <c r="B32" s="12" t="s">
        <v>91</v>
      </c>
      <c r="C32" s="19">
        <v>9490000</v>
      </c>
      <c r="D32" s="10">
        <f>F32+E32</f>
        <v>0</v>
      </c>
    </row>
    <row r="33" spans="1:4" ht="19.5">
      <c r="A33" s="13" t="s">
        <v>59</v>
      </c>
      <c r="B33" s="12" t="s">
        <v>92</v>
      </c>
      <c r="C33" s="19">
        <v>5065000</v>
      </c>
      <c r="D33" s="10">
        <f aca="true" t="shared" si="0" ref="D33:D40">F33+E33</f>
        <v>0</v>
      </c>
    </row>
    <row r="34" spans="1:4" ht="19.5">
      <c r="A34" s="13" t="s">
        <v>60</v>
      </c>
      <c r="B34" s="12" t="s">
        <v>93</v>
      </c>
      <c r="C34" s="19">
        <v>2626000</v>
      </c>
      <c r="D34" s="10">
        <f t="shared" si="0"/>
        <v>0</v>
      </c>
    </row>
    <row r="35" spans="1:4" ht="19.5">
      <c r="A35" s="13" t="s">
        <v>43</v>
      </c>
      <c r="B35" s="12" t="s">
        <v>94</v>
      </c>
      <c r="C35" s="19">
        <v>5649000</v>
      </c>
      <c r="D35" s="10">
        <f t="shared" si="0"/>
        <v>0</v>
      </c>
    </row>
    <row r="36" spans="1:4" ht="19.5">
      <c r="A36" s="13" t="s">
        <v>44</v>
      </c>
      <c r="B36" s="12" t="s">
        <v>95</v>
      </c>
      <c r="C36" s="19">
        <v>88000</v>
      </c>
      <c r="D36" s="10">
        <f t="shared" si="0"/>
        <v>0</v>
      </c>
    </row>
    <row r="37" spans="1:4" ht="19.5">
      <c r="A37" s="13" t="s">
        <v>45</v>
      </c>
      <c r="B37" s="12" t="s">
        <v>96</v>
      </c>
      <c r="C37" s="19">
        <v>89000</v>
      </c>
      <c r="D37" s="10">
        <f t="shared" si="0"/>
        <v>0</v>
      </c>
    </row>
    <row r="38" spans="1:4" ht="19.5">
      <c r="A38" s="13" t="s">
        <v>46</v>
      </c>
      <c r="B38" s="12" t="s">
        <v>97</v>
      </c>
      <c r="C38" s="19">
        <v>2400000</v>
      </c>
      <c r="D38" s="10">
        <f t="shared" si="0"/>
        <v>0</v>
      </c>
    </row>
    <row r="39" spans="1:4" ht="19.5">
      <c r="A39" s="13" t="s">
        <v>47</v>
      </c>
      <c r="B39" s="12" t="s">
        <v>98</v>
      </c>
      <c r="C39" s="19">
        <v>73000</v>
      </c>
      <c r="D39" s="10">
        <f t="shared" si="0"/>
        <v>0</v>
      </c>
    </row>
    <row r="40" spans="1:4" ht="19.5">
      <c r="A40" s="13" t="s">
        <v>62</v>
      </c>
      <c r="B40" s="12" t="s">
        <v>99</v>
      </c>
      <c r="C40" s="19">
        <v>239000</v>
      </c>
      <c r="D40" s="10">
        <f t="shared" si="0"/>
        <v>0</v>
      </c>
    </row>
    <row r="41" spans="1:4" ht="19.5">
      <c r="A41" s="32"/>
      <c r="B41" s="6"/>
      <c r="C41" s="16">
        <f>SUM(C32:C40)</f>
        <v>25719000</v>
      </c>
      <c r="D41" s="17">
        <f>SUM(D32:D40)</f>
        <v>0</v>
      </c>
    </row>
    <row r="42" spans="1:4" ht="19.5">
      <c r="A42" s="28"/>
      <c r="B42" s="28"/>
      <c r="C42" s="29"/>
      <c r="D42" s="51"/>
    </row>
    <row r="43" spans="1:4" ht="19.5">
      <c r="A43" s="28"/>
      <c r="B43" s="28"/>
      <c r="C43" s="29"/>
      <c r="D43" s="51"/>
    </row>
    <row r="44" spans="1:4" ht="19.5">
      <c r="A44" s="28"/>
      <c r="B44" s="28" t="s">
        <v>18</v>
      </c>
      <c r="C44" s="29"/>
      <c r="D44" s="30"/>
    </row>
    <row r="45" spans="1:4" ht="19.5">
      <c r="A45" s="2" t="s">
        <v>0</v>
      </c>
      <c r="B45" s="2" t="s">
        <v>23</v>
      </c>
      <c r="C45" s="2" t="s">
        <v>15</v>
      </c>
      <c r="D45" s="3" t="s">
        <v>51</v>
      </c>
    </row>
    <row r="46" spans="1:4" ht="19.5">
      <c r="A46" s="31"/>
      <c r="B46" s="6"/>
      <c r="C46" s="6" t="s">
        <v>24</v>
      </c>
      <c r="D46" s="7"/>
    </row>
    <row r="47" spans="1:4" ht="19.5">
      <c r="A47" s="8" t="s">
        <v>48</v>
      </c>
      <c r="B47" s="25">
        <v>43000000</v>
      </c>
      <c r="C47" s="9"/>
      <c r="D47" s="10"/>
    </row>
    <row r="48" spans="1:4" ht="19.5">
      <c r="A48" s="26" t="s">
        <v>100</v>
      </c>
      <c r="B48" s="25">
        <v>43100000</v>
      </c>
      <c r="C48" s="9"/>
      <c r="D48" s="10"/>
    </row>
    <row r="49" spans="1:4" ht="19.5">
      <c r="A49" s="13" t="s">
        <v>63</v>
      </c>
      <c r="B49" s="12" t="s">
        <v>101</v>
      </c>
      <c r="C49" s="19">
        <v>41000000</v>
      </c>
      <c r="D49" s="10">
        <f>F49+E49</f>
        <v>0</v>
      </c>
    </row>
    <row r="50" spans="1:4" ht="19.5">
      <c r="A50" s="13" t="s">
        <v>64</v>
      </c>
      <c r="B50" s="12"/>
      <c r="C50" s="19"/>
      <c r="D50" s="27"/>
    </row>
    <row r="51" spans="1:4" ht="19.5">
      <c r="A51" s="64" t="s">
        <v>102</v>
      </c>
      <c r="B51" s="12"/>
      <c r="C51" s="19"/>
      <c r="D51" s="27"/>
    </row>
    <row r="52" spans="1:4" ht="19.5">
      <c r="A52" s="64" t="s">
        <v>103</v>
      </c>
      <c r="B52" s="12"/>
      <c r="C52" s="19"/>
      <c r="D52" s="27"/>
    </row>
    <row r="53" spans="1:4" ht="19.5">
      <c r="A53" s="64" t="s">
        <v>104</v>
      </c>
      <c r="B53" s="12"/>
      <c r="C53" s="19"/>
      <c r="D53" s="27"/>
    </row>
    <row r="54" spans="1:4" ht="19.5">
      <c r="A54" s="64" t="s">
        <v>105</v>
      </c>
      <c r="B54" s="12"/>
      <c r="C54" s="19"/>
      <c r="D54" s="27"/>
    </row>
    <row r="55" spans="1:4" ht="19.5">
      <c r="A55" s="64" t="s">
        <v>106</v>
      </c>
      <c r="B55" s="12"/>
      <c r="C55" s="19"/>
      <c r="D55" s="27"/>
    </row>
    <row r="56" spans="1:4" ht="19.5">
      <c r="A56" s="64" t="s">
        <v>107</v>
      </c>
      <c r="B56" s="12"/>
      <c r="C56" s="19"/>
      <c r="D56" s="27"/>
    </row>
    <row r="57" spans="1:4" ht="19.5">
      <c r="A57" s="64" t="s">
        <v>108</v>
      </c>
      <c r="B57" s="12"/>
      <c r="C57" s="19"/>
      <c r="D57" s="27"/>
    </row>
    <row r="58" spans="1:4" ht="19.5">
      <c r="A58" s="64" t="s">
        <v>109</v>
      </c>
      <c r="B58" s="12"/>
      <c r="C58" s="19"/>
      <c r="D58" s="27"/>
    </row>
    <row r="59" spans="1:4" ht="19.5">
      <c r="A59" s="64" t="s">
        <v>110</v>
      </c>
      <c r="B59" s="12"/>
      <c r="C59" s="19"/>
      <c r="D59" s="27"/>
    </row>
    <row r="60" spans="1:4" ht="19.5">
      <c r="A60" s="64" t="s">
        <v>111</v>
      </c>
      <c r="B60" s="12"/>
      <c r="C60" s="19"/>
      <c r="D60" s="27"/>
    </row>
    <row r="61" spans="1:4" ht="19.5">
      <c r="A61" s="64" t="s">
        <v>112</v>
      </c>
      <c r="B61" s="12"/>
      <c r="C61" s="19"/>
      <c r="D61" s="27"/>
    </row>
    <row r="62" spans="1:4" ht="19.5">
      <c r="A62" s="32" t="s">
        <v>29</v>
      </c>
      <c r="B62" s="6"/>
      <c r="C62" s="65">
        <f>SUM(C49:C49)</f>
        <v>41000000</v>
      </c>
      <c r="D62" s="66">
        <f>SUM(D47:D49)</f>
        <v>0</v>
      </c>
    </row>
    <row r="63" spans="1:4" ht="20.25">
      <c r="A63" s="67" t="s">
        <v>65</v>
      </c>
      <c r="B63" s="68"/>
      <c r="C63" s="69">
        <f>C11+C19+C24+C29+C41+C62</f>
        <v>69183800</v>
      </c>
      <c r="D63" s="70">
        <f>D11+D19+D24+D29+D41+D62</f>
        <v>0</v>
      </c>
    </row>
    <row r="64" spans="1:4" ht="19.5">
      <c r="A64" s="52" t="s">
        <v>113</v>
      </c>
      <c r="B64" s="33">
        <v>44000000</v>
      </c>
      <c r="C64" s="53"/>
      <c r="D64" s="3"/>
    </row>
    <row r="65" spans="1:4" ht="19.5">
      <c r="A65" s="71" t="s">
        <v>114</v>
      </c>
      <c r="B65" s="12" t="s">
        <v>115</v>
      </c>
      <c r="C65" s="54"/>
      <c r="D65" s="34"/>
    </row>
    <row r="66" spans="1:4" ht="19.5">
      <c r="A66" s="72" t="s">
        <v>116</v>
      </c>
      <c r="B66" s="25"/>
      <c r="C66" s="54"/>
      <c r="D66" s="34"/>
    </row>
    <row r="67" spans="1:4" ht="19.5">
      <c r="A67" s="71" t="s">
        <v>117</v>
      </c>
      <c r="B67" s="25">
        <v>44100002</v>
      </c>
      <c r="C67" s="54"/>
      <c r="D67" s="34"/>
    </row>
    <row r="68" spans="1:4" ht="19.5">
      <c r="A68" s="5" t="s">
        <v>29</v>
      </c>
      <c r="B68" s="5"/>
      <c r="C68" s="65"/>
      <c r="D68" s="35">
        <f>SUM(D64:D66)</f>
        <v>0</v>
      </c>
    </row>
    <row r="69" spans="1:4" ht="20.25">
      <c r="A69" s="73" t="s">
        <v>49</v>
      </c>
      <c r="B69" s="73"/>
      <c r="C69" s="73"/>
      <c r="D69" s="74">
        <f>D63+D68</f>
        <v>0</v>
      </c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9.00390625" style="1" customWidth="1"/>
    <col min="2" max="2" width="49.8515625" style="1" customWidth="1"/>
    <col min="3" max="6" width="15.00390625" style="1" customWidth="1"/>
    <col min="7" max="16384" width="9.00390625" style="1" customWidth="1"/>
  </cols>
  <sheetData>
    <row r="1" spans="1:6" ht="25.5">
      <c r="A1" s="36"/>
      <c r="B1" s="37"/>
      <c r="C1" s="37"/>
      <c r="D1" s="38"/>
      <c r="E1" s="38"/>
      <c r="F1" s="43" t="s">
        <v>4</v>
      </c>
    </row>
    <row r="2" spans="1:6" ht="27.75">
      <c r="A2" s="62" t="s">
        <v>5</v>
      </c>
      <c r="B2" s="62"/>
      <c r="C2" s="62"/>
      <c r="D2" s="62"/>
      <c r="E2" s="62"/>
      <c r="F2" s="62"/>
    </row>
    <row r="3" spans="1:6" ht="27.75">
      <c r="A3" s="62" t="s">
        <v>6</v>
      </c>
      <c r="B3" s="62"/>
      <c r="C3" s="62"/>
      <c r="D3" s="62"/>
      <c r="E3" s="62"/>
      <c r="F3" s="62"/>
    </row>
    <row r="4" spans="1:6" ht="27.75">
      <c r="A4" s="62" t="s">
        <v>118</v>
      </c>
      <c r="B4" s="62"/>
      <c r="C4" s="62"/>
      <c r="D4" s="62"/>
      <c r="E4" s="62"/>
      <c r="F4" s="62"/>
    </row>
    <row r="5" spans="1:6" ht="25.5">
      <c r="A5" s="39" t="s">
        <v>7</v>
      </c>
      <c r="B5" s="39" t="s">
        <v>0</v>
      </c>
      <c r="C5" s="44" t="s">
        <v>8</v>
      </c>
      <c r="D5" s="40" t="s">
        <v>55</v>
      </c>
      <c r="E5" s="40" t="s">
        <v>56</v>
      </c>
      <c r="F5" s="39" t="s">
        <v>9</v>
      </c>
    </row>
    <row r="6" spans="1:6" ht="25.5">
      <c r="A6" s="55">
        <v>1</v>
      </c>
      <c r="B6" s="75" t="s">
        <v>119</v>
      </c>
      <c r="C6" s="46">
        <v>14919.7</v>
      </c>
      <c r="D6" s="45"/>
      <c r="E6" s="46"/>
      <c r="F6" s="41">
        <f>C6+D6-E6</f>
        <v>14919.7</v>
      </c>
    </row>
    <row r="7" spans="1:6" ht="25.5">
      <c r="A7" s="56">
        <v>2</v>
      </c>
      <c r="B7" s="76" t="s">
        <v>120</v>
      </c>
      <c r="C7" s="48">
        <v>17903.64</v>
      </c>
      <c r="D7" s="47"/>
      <c r="E7" s="48"/>
      <c r="F7" s="42">
        <f>C7+D7-E7</f>
        <v>17903.64</v>
      </c>
    </row>
    <row r="8" spans="1:6" ht="25.5">
      <c r="A8" s="56">
        <v>3</v>
      </c>
      <c r="B8" s="76" t="s">
        <v>121</v>
      </c>
      <c r="C8" s="48">
        <v>32.55</v>
      </c>
      <c r="D8" s="47"/>
      <c r="E8" s="48"/>
      <c r="F8" s="42">
        <f>C8+D8-E8</f>
        <v>32.55</v>
      </c>
    </row>
    <row r="9" spans="1:6" ht="25.5">
      <c r="A9" s="56">
        <v>4</v>
      </c>
      <c r="B9" s="76" t="s">
        <v>10</v>
      </c>
      <c r="C9" s="48">
        <v>39.06</v>
      </c>
      <c r="D9" s="47"/>
      <c r="E9" s="48"/>
      <c r="F9" s="42">
        <f>C9+D9-E9</f>
        <v>39.06</v>
      </c>
    </row>
    <row r="10" spans="1:6" ht="25.5">
      <c r="A10" s="56">
        <v>5</v>
      </c>
      <c r="B10" s="76" t="s">
        <v>122</v>
      </c>
      <c r="C10" s="48">
        <v>556310</v>
      </c>
      <c r="D10" s="47"/>
      <c r="E10" s="48"/>
      <c r="F10" s="42">
        <f>C10+D10-E10</f>
        <v>556310</v>
      </c>
    </row>
    <row r="11" spans="1:6" ht="25.5">
      <c r="A11" s="56">
        <v>6</v>
      </c>
      <c r="B11" s="76" t="s">
        <v>123</v>
      </c>
      <c r="C11" s="48">
        <v>265544.95</v>
      </c>
      <c r="D11" s="47">
        <v>16455</v>
      </c>
      <c r="E11" s="48">
        <v>27154.95</v>
      </c>
      <c r="F11" s="42">
        <f>C11+D11-E11</f>
        <v>254845</v>
      </c>
    </row>
    <row r="12" spans="1:6" ht="25.5">
      <c r="A12" s="56">
        <v>7</v>
      </c>
      <c r="B12" s="76" t="s">
        <v>124</v>
      </c>
      <c r="C12" s="48">
        <v>3.97</v>
      </c>
      <c r="D12" s="47">
        <v>36917.81</v>
      </c>
      <c r="E12" s="48"/>
      <c r="F12" s="42">
        <f aca="true" t="shared" si="0" ref="F12:F18">C12+D12-E12</f>
        <v>36921.78</v>
      </c>
    </row>
    <row r="13" spans="1:6" ht="25.5">
      <c r="A13" s="56">
        <v>8</v>
      </c>
      <c r="B13" s="76" t="s">
        <v>57</v>
      </c>
      <c r="C13" s="48">
        <v>8.18</v>
      </c>
      <c r="D13" s="47"/>
      <c r="E13" s="48"/>
      <c r="F13" s="42">
        <f t="shared" si="0"/>
        <v>8.18</v>
      </c>
    </row>
    <row r="14" spans="1:6" ht="25.5">
      <c r="A14" s="56">
        <v>9</v>
      </c>
      <c r="B14" s="76" t="s">
        <v>11</v>
      </c>
      <c r="C14" s="48">
        <v>18197.27</v>
      </c>
      <c r="D14" s="47">
        <v>35616.51</v>
      </c>
      <c r="E14" s="48">
        <v>18197.27</v>
      </c>
      <c r="F14" s="42">
        <f t="shared" si="0"/>
        <v>35616.509999999995</v>
      </c>
    </row>
    <row r="15" spans="1:6" ht="25.5">
      <c r="A15" s="56">
        <v>10</v>
      </c>
      <c r="B15" s="76" t="s">
        <v>66</v>
      </c>
      <c r="C15" s="48">
        <v>15250</v>
      </c>
      <c r="D15" s="47"/>
      <c r="E15" s="48">
        <v>15250</v>
      </c>
      <c r="F15" s="42">
        <f t="shared" si="0"/>
        <v>0</v>
      </c>
    </row>
    <row r="16" spans="1:6" ht="25.5">
      <c r="A16" s="56">
        <v>11</v>
      </c>
      <c r="B16" s="76" t="s">
        <v>12</v>
      </c>
      <c r="C16" s="48"/>
      <c r="D16" s="47">
        <v>12789</v>
      </c>
      <c r="E16" s="48"/>
      <c r="F16" s="42">
        <f t="shared" si="0"/>
        <v>12789</v>
      </c>
    </row>
    <row r="17" spans="1:6" ht="25.5">
      <c r="A17" s="56">
        <v>12</v>
      </c>
      <c r="B17" s="76" t="s">
        <v>125</v>
      </c>
      <c r="C17" s="48">
        <v>0.53</v>
      </c>
      <c r="D17" s="47"/>
      <c r="E17" s="48"/>
      <c r="F17" s="42">
        <f t="shared" si="0"/>
        <v>0.53</v>
      </c>
    </row>
    <row r="18" spans="1:6" ht="25.5">
      <c r="A18" s="56">
        <v>13</v>
      </c>
      <c r="B18" s="76" t="s">
        <v>67</v>
      </c>
      <c r="C18" s="48">
        <v>1763047.91</v>
      </c>
      <c r="D18" s="47"/>
      <c r="E18" s="48"/>
      <c r="F18" s="42">
        <f t="shared" si="0"/>
        <v>1763047.91</v>
      </c>
    </row>
    <row r="19" spans="1:6" ht="25.5">
      <c r="A19" s="56">
        <v>15</v>
      </c>
      <c r="B19" s="76" t="s">
        <v>126</v>
      </c>
      <c r="C19" s="48">
        <v>283348.75</v>
      </c>
      <c r="D19" s="47"/>
      <c r="E19" s="48"/>
      <c r="F19" s="42">
        <f>SUM(C19)</f>
        <v>283348.75</v>
      </c>
    </row>
    <row r="20" spans="1:6" ht="25.5">
      <c r="A20" s="77"/>
      <c r="B20" s="78"/>
      <c r="C20" s="79"/>
      <c r="D20" s="49"/>
      <c r="E20" s="57"/>
      <c r="F20" s="58"/>
    </row>
    <row r="21" spans="1:6" ht="26.25" thickBot="1">
      <c r="A21" s="63" t="s">
        <v>13</v>
      </c>
      <c r="B21" s="63"/>
      <c r="C21" s="50">
        <f>SUM(C6:C20)</f>
        <v>2934606.51</v>
      </c>
      <c r="D21" s="50">
        <f>SUM(D6:D20)</f>
        <v>101778.32</v>
      </c>
      <c r="E21" s="50">
        <f>SUM(E6:E20)</f>
        <v>60602.22</v>
      </c>
      <c r="F21" s="50">
        <f>SUM(F6:F20)</f>
        <v>2975782.61</v>
      </c>
    </row>
    <row r="22" ht="25.5" thickTop="1"/>
  </sheetData>
  <sheetProtection/>
  <mergeCells count="4">
    <mergeCell ref="A3:F3"/>
    <mergeCell ref="A4:F4"/>
    <mergeCell ref="A2:F2"/>
    <mergeCell ref="A21:B2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D13" sqref="D13:F13"/>
    </sheetView>
  </sheetViews>
  <sheetFormatPr defaultColWidth="9.140625" defaultRowHeight="15"/>
  <cols>
    <col min="2" max="2" width="4.28125" style="0" customWidth="1"/>
    <col min="3" max="3" width="9.00390625" style="0" hidden="1" customWidth="1"/>
    <col min="5" max="5" width="7.7109375" style="0" customWidth="1"/>
    <col min="6" max="6" width="5.57421875" style="0" hidden="1" customWidth="1"/>
    <col min="7" max="7" width="14.140625" style="0" customWidth="1"/>
    <col min="8" max="8" width="15.7109375" style="0" customWidth="1"/>
    <col min="9" max="9" width="24.57421875" style="0" customWidth="1"/>
    <col min="11" max="11" width="2.28125" style="0" customWidth="1"/>
    <col min="12" max="12" width="4.8515625" style="0" customWidth="1"/>
  </cols>
  <sheetData>
    <row r="1" spans="1:12" ht="14.25">
      <c r="A1" s="102"/>
      <c r="B1" s="103"/>
      <c r="C1" s="103"/>
      <c r="D1" s="103"/>
      <c r="E1" s="104"/>
      <c r="F1" s="105" t="s">
        <v>5</v>
      </c>
      <c r="G1" s="103"/>
      <c r="H1" s="103"/>
      <c r="I1" s="103"/>
      <c r="J1" s="103"/>
      <c r="K1" s="104"/>
      <c r="L1" s="104"/>
    </row>
    <row r="2" spans="1:12" ht="14.25">
      <c r="A2" s="104"/>
      <c r="B2" s="104"/>
      <c r="C2" s="104"/>
      <c r="D2" s="104"/>
      <c r="E2" s="104"/>
      <c r="F2" s="103"/>
      <c r="G2" s="103"/>
      <c r="H2" s="103"/>
      <c r="I2" s="103"/>
      <c r="J2" s="103"/>
      <c r="K2" s="104"/>
      <c r="L2" s="104"/>
    </row>
    <row r="3" spans="1:12" ht="23.25" customHeight="1">
      <c r="A3" s="104"/>
      <c r="B3" s="104"/>
      <c r="C3" s="104"/>
      <c r="D3" s="104"/>
      <c r="E3" s="104"/>
      <c r="F3" s="80" t="s">
        <v>205</v>
      </c>
      <c r="G3" s="103"/>
      <c r="H3" s="103"/>
      <c r="I3" s="103"/>
      <c r="J3" s="103"/>
      <c r="K3" s="104"/>
      <c r="L3" s="104"/>
    </row>
    <row r="4" spans="1:12" ht="23.25" customHeight="1">
      <c r="A4" s="104"/>
      <c r="B4" s="104"/>
      <c r="C4" s="104"/>
      <c r="D4" s="104"/>
      <c r="E4" s="104"/>
      <c r="F4" s="105" t="s">
        <v>206</v>
      </c>
      <c r="G4" s="103"/>
      <c r="H4" s="103"/>
      <c r="I4" s="103"/>
      <c r="J4" s="103"/>
      <c r="K4" s="104"/>
      <c r="L4" s="104"/>
    </row>
    <row r="5" spans="1:12" ht="14.25">
      <c r="A5" s="106" t="s">
        <v>14</v>
      </c>
      <c r="B5" s="107"/>
      <c r="C5" s="107"/>
      <c r="D5" s="107"/>
      <c r="E5" s="107"/>
      <c r="F5" s="107"/>
      <c r="G5" s="107"/>
      <c r="H5" s="108"/>
      <c r="I5" s="109" t="s">
        <v>0</v>
      </c>
      <c r="J5" s="110" t="s">
        <v>23</v>
      </c>
      <c r="K5" s="111"/>
      <c r="L5" s="112"/>
    </row>
    <row r="6" spans="1:12" ht="25.5">
      <c r="A6" s="106" t="s">
        <v>207</v>
      </c>
      <c r="B6" s="107"/>
      <c r="C6" s="108"/>
      <c r="D6" s="106" t="s">
        <v>208</v>
      </c>
      <c r="E6" s="107"/>
      <c r="F6" s="108"/>
      <c r="G6" s="113" t="s">
        <v>209</v>
      </c>
      <c r="H6" s="113" t="s">
        <v>210</v>
      </c>
      <c r="I6" s="114" t="s">
        <v>211</v>
      </c>
      <c r="J6" s="115" t="s">
        <v>211</v>
      </c>
      <c r="K6" s="116"/>
      <c r="L6" s="117"/>
    </row>
    <row r="7" spans="1:12" ht="25.5">
      <c r="A7" s="118" t="s">
        <v>211</v>
      </c>
      <c r="B7" s="107"/>
      <c r="C7" s="108"/>
      <c r="D7" s="119" t="s">
        <v>211</v>
      </c>
      <c r="E7" s="107"/>
      <c r="F7" s="108"/>
      <c r="G7" s="120" t="s">
        <v>211</v>
      </c>
      <c r="H7" s="121">
        <v>66402117.86</v>
      </c>
      <c r="I7" s="122" t="s">
        <v>212</v>
      </c>
      <c r="J7" s="118" t="s">
        <v>211</v>
      </c>
      <c r="K7" s="107"/>
      <c r="L7" s="108"/>
    </row>
    <row r="8" spans="1:12" ht="38.25">
      <c r="A8" s="123" t="s">
        <v>211</v>
      </c>
      <c r="B8" s="107"/>
      <c r="C8" s="108"/>
      <c r="D8" s="123" t="s">
        <v>211</v>
      </c>
      <c r="E8" s="107"/>
      <c r="F8" s="108"/>
      <c r="G8" s="124" t="s">
        <v>211</v>
      </c>
      <c r="H8" s="124" t="s">
        <v>211</v>
      </c>
      <c r="I8" s="125" t="s">
        <v>16</v>
      </c>
      <c r="J8" s="126" t="s">
        <v>213</v>
      </c>
      <c r="K8" s="107"/>
      <c r="L8" s="108"/>
    </row>
    <row r="9" spans="1:12" ht="25.5">
      <c r="A9" s="119" t="s">
        <v>214</v>
      </c>
      <c r="B9" s="107"/>
      <c r="C9" s="108"/>
      <c r="D9" s="119" t="s">
        <v>215</v>
      </c>
      <c r="E9" s="107"/>
      <c r="F9" s="108"/>
      <c r="G9" s="120" t="s">
        <v>214</v>
      </c>
      <c r="H9" s="120" t="s">
        <v>216</v>
      </c>
      <c r="I9" s="127" t="s">
        <v>217</v>
      </c>
      <c r="J9" s="128" t="s">
        <v>218</v>
      </c>
      <c r="K9" s="107"/>
      <c r="L9" s="108"/>
    </row>
    <row r="10" spans="1:12" ht="51">
      <c r="A10" s="119" t="s">
        <v>219</v>
      </c>
      <c r="B10" s="107"/>
      <c r="C10" s="108"/>
      <c r="D10" s="119" t="s">
        <v>215</v>
      </c>
      <c r="E10" s="107"/>
      <c r="F10" s="108"/>
      <c r="G10" s="120" t="s">
        <v>219</v>
      </c>
      <c r="H10" s="120" t="s">
        <v>220</v>
      </c>
      <c r="I10" s="127" t="s">
        <v>30</v>
      </c>
      <c r="J10" s="128" t="s">
        <v>221</v>
      </c>
      <c r="K10" s="107"/>
      <c r="L10" s="108"/>
    </row>
    <row r="11" spans="1:12" ht="25.5">
      <c r="A11" s="119" t="s">
        <v>222</v>
      </c>
      <c r="B11" s="107"/>
      <c r="C11" s="108"/>
      <c r="D11" s="119" t="s">
        <v>215</v>
      </c>
      <c r="E11" s="107"/>
      <c r="F11" s="108"/>
      <c r="G11" s="120" t="s">
        <v>222</v>
      </c>
      <c r="H11" s="120" t="s">
        <v>223</v>
      </c>
      <c r="I11" s="127" t="s">
        <v>224</v>
      </c>
      <c r="J11" s="128" t="s">
        <v>225</v>
      </c>
      <c r="K11" s="107"/>
      <c r="L11" s="108"/>
    </row>
    <row r="12" spans="1:12" ht="25.5">
      <c r="A12" s="119" t="s">
        <v>226</v>
      </c>
      <c r="B12" s="107"/>
      <c r="C12" s="108"/>
      <c r="D12" s="119" t="s">
        <v>215</v>
      </c>
      <c r="E12" s="107"/>
      <c r="F12" s="108"/>
      <c r="G12" s="120" t="s">
        <v>226</v>
      </c>
      <c r="H12" s="120" t="s">
        <v>227</v>
      </c>
      <c r="I12" s="127" t="s">
        <v>39</v>
      </c>
      <c r="J12" s="128" t="s">
        <v>228</v>
      </c>
      <c r="K12" s="107"/>
      <c r="L12" s="108"/>
    </row>
    <row r="13" spans="1:12" ht="25.5">
      <c r="A13" s="119" t="s">
        <v>229</v>
      </c>
      <c r="B13" s="107"/>
      <c r="C13" s="108"/>
      <c r="D13" s="119" t="s">
        <v>215</v>
      </c>
      <c r="E13" s="107"/>
      <c r="F13" s="108"/>
      <c r="G13" s="120" t="s">
        <v>229</v>
      </c>
      <c r="H13" s="120" t="s">
        <v>215</v>
      </c>
      <c r="I13" s="127" t="s">
        <v>230</v>
      </c>
      <c r="J13" s="128" t="s">
        <v>231</v>
      </c>
      <c r="K13" s="107"/>
      <c r="L13" s="108"/>
    </row>
    <row r="14" spans="1:12" ht="25.5">
      <c r="A14" s="119" t="s">
        <v>232</v>
      </c>
      <c r="B14" s="107"/>
      <c r="C14" s="108"/>
      <c r="D14" s="119" t="s">
        <v>215</v>
      </c>
      <c r="E14" s="107"/>
      <c r="F14" s="108"/>
      <c r="G14" s="120" t="s">
        <v>232</v>
      </c>
      <c r="H14" s="120" t="s">
        <v>215</v>
      </c>
      <c r="I14" s="127" t="s">
        <v>233</v>
      </c>
      <c r="J14" s="128" t="s">
        <v>234</v>
      </c>
      <c r="K14" s="107"/>
      <c r="L14" s="108"/>
    </row>
    <row r="15" spans="1:12" ht="25.5">
      <c r="A15" s="123" t="s">
        <v>235</v>
      </c>
      <c r="B15" s="107"/>
      <c r="C15" s="108"/>
      <c r="D15" s="123" t="s">
        <v>215</v>
      </c>
      <c r="E15" s="107"/>
      <c r="F15" s="108"/>
      <c r="G15" s="124" t="s">
        <v>235</v>
      </c>
      <c r="H15" s="124" t="s">
        <v>236</v>
      </c>
      <c r="I15" s="129" t="s">
        <v>29</v>
      </c>
      <c r="J15" s="130" t="s">
        <v>213</v>
      </c>
      <c r="K15" s="107"/>
      <c r="L15" s="108"/>
    </row>
    <row r="16" spans="1:12" ht="51">
      <c r="A16" s="119" t="s">
        <v>215</v>
      </c>
      <c r="B16" s="107"/>
      <c r="C16" s="108"/>
      <c r="D16" s="119" t="s">
        <v>237</v>
      </c>
      <c r="E16" s="107"/>
      <c r="F16" s="108"/>
      <c r="G16" s="120" t="s">
        <v>237</v>
      </c>
      <c r="H16" s="120" t="s">
        <v>215</v>
      </c>
      <c r="I16" s="127" t="s">
        <v>238</v>
      </c>
      <c r="J16" s="128" t="s">
        <v>239</v>
      </c>
      <c r="K16" s="107"/>
      <c r="L16" s="108"/>
    </row>
    <row r="17" spans="1:12" ht="25.5">
      <c r="A17" s="123" t="s">
        <v>235</v>
      </c>
      <c r="B17" s="107"/>
      <c r="C17" s="108"/>
      <c r="D17" s="123" t="s">
        <v>237</v>
      </c>
      <c r="E17" s="107"/>
      <c r="F17" s="108"/>
      <c r="G17" s="124" t="s">
        <v>240</v>
      </c>
      <c r="H17" s="124" t="s">
        <v>236</v>
      </c>
      <c r="I17" s="129" t="s">
        <v>29</v>
      </c>
      <c r="J17" s="130" t="s">
        <v>213</v>
      </c>
      <c r="K17" s="107"/>
      <c r="L17" s="108"/>
    </row>
    <row r="18" spans="1:12" ht="25.5">
      <c r="A18" s="119" t="s">
        <v>215</v>
      </c>
      <c r="B18" s="107"/>
      <c r="C18" s="108"/>
      <c r="D18" s="119" t="s">
        <v>215</v>
      </c>
      <c r="E18" s="107"/>
      <c r="F18" s="108"/>
      <c r="G18" s="120" t="s">
        <v>215</v>
      </c>
      <c r="H18" s="120" t="s">
        <v>241</v>
      </c>
      <c r="I18" s="127" t="s">
        <v>242</v>
      </c>
      <c r="J18" s="128" t="s">
        <v>243</v>
      </c>
      <c r="K18" s="107"/>
      <c r="L18" s="108"/>
    </row>
    <row r="19" spans="1:12" ht="25.5">
      <c r="A19" s="119" t="s">
        <v>215</v>
      </c>
      <c r="B19" s="107"/>
      <c r="C19" s="108"/>
      <c r="D19" s="119" t="s">
        <v>215</v>
      </c>
      <c r="E19" s="107"/>
      <c r="F19" s="108"/>
      <c r="G19" s="120" t="s">
        <v>215</v>
      </c>
      <c r="H19" s="120" t="s">
        <v>244</v>
      </c>
      <c r="I19" s="127" t="s">
        <v>137</v>
      </c>
      <c r="J19" s="128" t="s">
        <v>245</v>
      </c>
      <c r="K19" s="107"/>
      <c r="L19" s="108"/>
    </row>
    <row r="20" spans="1:12" ht="38.25">
      <c r="A20" s="119" t="s">
        <v>215</v>
      </c>
      <c r="B20" s="107"/>
      <c r="C20" s="108"/>
      <c r="D20" s="119" t="s">
        <v>215</v>
      </c>
      <c r="E20" s="107"/>
      <c r="F20" s="108"/>
      <c r="G20" s="120" t="s">
        <v>215</v>
      </c>
      <c r="H20" s="120" t="s">
        <v>246</v>
      </c>
      <c r="I20" s="127" t="s">
        <v>148</v>
      </c>
      <c r="J20" s="128" t="s">
        <v>247</v>
      </c>
      <c r="K20" s="107"/>
      <c r="L20" s="108"/>
    </row>
    <row r="21" spans="1:12" ht="25.5">
      <c r="A21" s="119" t="s">
        <v>215</v>
      </c>
      <c r="B21" s="107"/>
      <c r="C21" s="108"/>
      <c r="D21" s="119" t="s">
        <v>215</v>
      </c>
      <c r="E21" s="107"/>
      <c r="F21" s="108"/>
      <c r="G21" s="120" t="s">
        <v>215</v>
      </c>
      <c r="H21" s="120" t="s">
        <v>248</v>
      </c>
      <c r="I21" s="127" t="s">
        <v>249</v>
      </c>
      <c r="J21" s="128" t="s">
        <v>250</v>
      </c>
      <c r="K21" s="107"/>
      <c r="L21" s="108"/>
    </row>
    <row r="22" spans="1:12" ht="38.25">
      <c r="A22" s="119" t="s">
        <v>215</v>
      </c>
      <c r="B22" s="107"/>
      <c r="C22" s="108"/>
      <c r="D22" s="119" t="s">
        <v>215</v>
      </c>
      <c r="E22" s="107"/>
      <c r="F22" s="108"/>
      <c r="G22" s="120" t="s">
        <v>215</v>
      </c>
      <c r="H22" s="120" t="s">
        <v>251</v>
      </c>
      <c r="I22" s="127" t="s">
        <v>156</v>
      </c>
      <c r="J22" s="128" t="s">
        <v>252</v>
      </c>
      <c r="K22" s="107"/>
      <c r="L22" s="108"/>
    </row>
    <row r="23" spans="1:12" ht="25.5">
      <c r="A23" s="119" t="s">
        <v>215</v>
      </c>
      <c r="B23" s="107"/>
      <c r="C23" s="108"/>
      <c r="D23" s="119" t="s">
        <v>215</v>
      </c>
      <c r="E23" s="107"/>
      <c r="F23" s="108"/>
      <c r="G23" s="120" t="s">
        <v>215</v>
      </c>
      <c r="H23" s="120" t="s">
        <v>253</v>
      </c>
      <c r="I23" s="127" t="s">
        <v>158</v>
      </c>
      <c r="J23" s="128" t="s">
        <v>254</v>
      </c>
      <c r="K23" s="107"/>
      <c r="L23" s="108"/>
    </row>
    <row r="24" spans="1:12" ht="25.5">
      <c r="A24" s="119" t="s">
        <v>215</v>
      </c>
      <c r="B24" s="107"/>
      <c r="C24" s="108"/>
      <c r="D24" s="119" t="s">
        <v>215</v>
      </c>
      <c r="E24" s="107"/>
      <c r="F24" s="108"/>
      <c r="G24" s="120" t="s">
        <v>215</v>
      </c>
      <c r="H24" s="120" t="s">
        <v>255</v>
      </c>
      <c r="I24" s="127" t="s">
        <v>256</v>
      </c>
      <c r="J24" s="128" t="s">
        <v>257</v>
      </c>
      <c r="K24" s="107"/>
      <c r="L24" s="108"/>
    </row>
    <row r="25" spans="1:12" ht="25.5">
      <c r="A25" s="119" t="s">
        <v>215</v>
      </c>
      <c r="B25" s="107"/>
      <c r="C25" s="108"/>
      <c r="D25" s="119" t="s">
        <v>215</v>
      </c>
      <c r="E25" s="107"/>
      <c r="F25" s="108"/>
      <c r="G25" s="120" t="s">
        <v>215</v>
      </c>
      <c r="H25" s="120" t="s">
        <v>258</v>
      </c>
      <c r="I25" s="127" t="s">
        <v>259</v>
      </c>
      <c r="J25" s="128" t="s">
        <v>260</v>
      </c>
      <c r="K25" s="107"/>
      <c r="L25" s="108"/>
    </row>
    <row r="26" spans="1:12" ht="25.5">
      <c r="A26" s="119" t="s">
        <v>215</v>
      </c>
      <c r="B26" s="107"/>
      <c r="C26" s="108"/>
      <c r="D26" s="119" t="s">
        <v>215</v>
      </c>
      <c r="E26" s="107"/>
      <c r="F26" s="108"/>
      <c r="G26" s="120" t="s">
        <v>215</v>
      </c>
      <c r="H26" s="120" t="s">
        <v>261</v>
      </c>
      <c r="I26" s="127" t="s">
        <v>170</v>
      </c>
      <c r="J26" s="128" t="s">
        <v>262</v>
      </c>
      <c r="K26" s="107"/>
      <c r="L26" s="108"/>
    </row>
    <row r="27" spans="1:12" ht="14.25">
      <c r="A27" s="119" t="s">
        <v>215</v>
      </c>
      <c r="B27" s="107"/>
      <c r="C27" s="108"/>
      <c r="D27" s="119" t="s">
        <v>215</v>
      </c>
      <c r="E27" s="107"/>
      <c r="F27" s="108"/>
      <c r="G27" s="120" t="s">
        <v>215</v>
      </c>
      <c r="H27" s="120" t="s">
        <v>263</v>
      </c>
      <c r="I27" s="127" t="s">
        <v>3</v>
      </c>
      <c r="J27" s="128" t="s">
        <v>264</v>
      </c>
      <c r="K27" s="107"/>
      <c r="L27" s="108"/>
    </row>
    <row r="28" spans="1:12" ht="25.5">
      <c r="A28" s="123" t="s">
        <v>215</v>
      </c>
      <c r="B28" s="107"/>
      <c r="C28" s="108"/>
      <c r="D28" s="123" t="s">
        <v>215</v>
      </c>
      <c r="E28" s="107"/>
      <c r="F28" s="108"/>
      <c r="G28" s="124" t="s">
        <v>215</v>
      </c>
      <c r="H28" s="124" t="s">
        <v>265</v>
      </c>
      <c r="I28" s="129" t="s">
        <v>29</v>
      </c>
      <c r="J28" s="130" t="s">
        <v>213</v>
      </c>
      <c r="K28" s="107"/>
      <c r="L28" s="108"/>
    </row>
    <row r="29" spans="1:12" ht="26.25" thickBot="1">
      <c r="A29" s="131" t="s">
        <v>235</v>
      </c>
      <c r="B29" s="132"/>
      <c r="C29" s="133"/>
      <c r="D29" s="131" t="s">
        <v>237</v>
      </c>
      <c r="E29" s="132"/>
      <c r="F29" s="133"/>
      <c r="G29" s="134" t="s">
        <v>240</v>
      </c>
      <c r="H29" s="134" t="s">
        <v>266</v>
      </c>
      <c r="I29" s="135" t="s">
        <v>17</v>
      </c>
      <c r="J29" s="136" t="s">
        <v>213</v>
      </c>
      <c r="K29" s="132"/>
      <c r="L29" s="133"/>
    </row>
    <row r="30" spans="1:12" ht="15" thickTop="1">
      <c r="A30" s="123" t="s">
        <v>211</v>
      </c>
      <c r="B30" s="107"/>
      <c r="C30" s="108"/>
      <c r="D30" s="123" t="s">
        <v>211</v>
      </c>
      <c r="E30" s="107"/>
      <c r="F30" s="108"/>
      <c r="G30" s="124" t="s">
        <v>211</v>
      </c>
      <c r="H30" s="124" t="s">
        <v>211</v>
      </c>
      <c r="I30" s="125" t="s">
        <v>19</v>
      </c>
      <c r="J30" s="126" t="s">
        <v>213</v>
      </c>
      <c r="K30" s="107"/>
      <c r="L30" s="108"/>
    </row>
    <row r="31" spans="1:12" ht="25.5">
      <c r="A31" s="119" t="s">
        <v>267</v>
      </c>
      <c r="B31" s="107"/>
      <c r="C31" s="108"/>
      <c r="D31" s="119" t="s">
        <v>215</v>
      </c>
      <c r="E31" s="107"/>
      <c r="F31" s="108"/>
      <c r="G31" s="120" t="s">
        <v>267</v>
      </c>
      <c r="H31" s="120" t="s">
        <v>268</v>
      </c>
      <c r="I31" s="127" t="s">
        <v>191</v>
      </c>
      <c r="J31" s="128" t="s">
        <v>269</v>
      </c>
      <c r="K31" s="107"/>
      <c r="L31" s="108"/>
    </row>
    <row r="32" spans="1:12" ht="25.5">
      <c r="A32" s="119" t="s">
        <v>270</v>
      </c>
      <c r="B32" s="107"/>
      <c r="C32" s="108"/>
      <c r="D32" s="119" t="s">
        <v>215</v>
      </c>
      <c r="E32" s="107"/>
      <c r="F32" s="108"/>
      <c r="G32" s="120" t="s">
        <v>270</v>
      </c>
      <c r="H32" s="120" t="s">
        <v>271</v>
      </c>
      <c r="I32" s="127" t="s">
        <v>193</v>
      </c>
      <c r="J32" s="128" t="s">
        <v>272</v>
      </c>
      <c r="K32" s="107"/>
      <c r="L32" s="108"/>
    </row>
    <row r="33" spans="1:12" ht="25.5">
      <c r="A33" s="119" t="s">
        <v>273</v>
      </c>
      <c r="B33" s="107"/>
      <c r="C33" s="108"/>
      <c r="D33" s="119" t="s">
        <v>237</v>
      </c>
      <c r="E33" s="107"/>
      <c r="F33" s="108"/>
      <c r="G33" s="120" t="s">
        <v>274</v>
      </c>
      <c r="H33" s="120" t="s">
        <v>275</v>
      </c>
      <c r="I33" s="127" t="s">
        <v>195</v>
      </c>
      <c r="J33" s="128" t="s">
        <v>276</v>
      </c>
      <c r="K33" s="107"/>
      <c r="L33" s="108"/>
    </row>
    <row r="34" spans="1:12" ht="25.5">
      <c r="A34" s="119" t="s">
        <v>277</v>
      </c>
      <c r="B34" s="107"/>
      <c r="C34" s="108"/>
      <c r="D34" s="119" t="s">
        <v>215</v>
      </c>
      <c r="E34" s="107"/>
      <c r="F34" s="108"/>
      <c r="G34" s="120" t="s">
        <v>277</v>
      </c>
      <c r="H34" s="120" t="s">
        <v>278</v>
      </c>
      <c r="I34" s="127" t="s">
        <v>197</v>
      </c>
      <c r="J34" s="128" t="s">
        <v>279</v>
      </c>
      <c r="K34" s="107"/>
      <c r="L34" s="108"/>
    </row>
    <row r="35" spans="1:12" ht="25.5">
      <c r="A35" s="119" t="s">
        <v>280</v>
      </c>
      <c r="B35" s="107"/>
      <c r="C35" s="108"/>
      <c r="D35" s="119" t="s">
        <v>215</v>
      </c>
      <c r="E35" s="107"/>
      <c r="F35" s="108"/>
      <c r="G35" s="120" t="s">
        <v>280</v>
      </c>
      <c r="H35" s="120" t="s">
        <v>281</v>
      </c>
      <c r="I35" s="127" t="s">
        <v>199</v>
      </c>
      <c r="J35" s="128" t="s">
        <v>282</v>
      </c>
      <c r="K35" s="107"/>
      <c r="L35" s="108"/>
    </row>
    <row r="36" spans="1:12" ht="25.5">
      <c r="A36" s="119" t="s">
        <v>283</v>
      </c>
      <c r="B36" s="107"/>
      <c r="C36" s="108"/>
      <c r="D36" s="119" t="s">
        <v>215</v>
      </c>
      <c r="E36" s="107"/>
      <c r="F36" s="108"/>
      <c r="G36" s="120" t="s">
        <v>283</v>
      </c>
      <c r="H36" s="120" t="s">
        <v>284</v>
      </c>
      <c r="I36" s="127" t="s">
        <v>201</v>
      </c>
      <c r="J36" s="128" t="s">
        <v>285</v>
      </c>
      <c r="K36" s="107"/>
      <c r="L36" s="108"/>
    </row>
    <row r="37" spans="1:12" ht="25.5">
      <c r="A37" s="119" t="s">
        <v>286</v>
      </c>
      <c r="B37" s="107"/>
      <c r="C37" s="108"/>
      <c r="D37" s="119" t="s">
        <v>215</v>
      </c>
      <c r="E37" s="107"/>
      <c r="F37" s="108"/>
      <c r="G37" s="120" t="s">
        <v>286</v>
      </c>
      <c r="H37" s="120" t="s">
        <v>287</v>
      </c>
      <c r="I37" s="127" t="s">
        <v>203</v>
      </c>
      <c r="J37" s="128" t="s">
        <v>288</v>
      </c>
      <c r="K37" s="107"/>
      <c r="L37" s="108"/>
    </row>
    <row r="38" spans="1:12" ht="14.25">
      <c r="A38" s="119" t="s">
        <v>289</v>
      </c>
      <c r="B38" s="107"/>
      <c r="C38" s="108"/>
      <c r="D38" s="119" t="s">
        <v>215</v>
      </c>
      <c r="E38" s="107"/>
      <c r="F38" s="108"/>
      <c r="G38" s="120" t="s">
        <v>289</v>
      </c>
      <c r="H38" s="120" t="s">
        <v>215</v>
      </c>
      <c r="I38" s="127" t="s">
        <v>290</v>
      </c>
      <c r="J38" s="128" t="s">
        <v>291</v>
      </c>
      <c r="K38" s="107"/>
      <c r="L38" s="108"/>
    </row>
    <row r="39" spans="1:12" ht="25.5">
      <c r="A39" s="119" t="s">
        <v>292</v>
      </c>
      <c r="B39" s="107"/>
      <c r="C39" s="108"/>
      <c r="D39" s="119" t="s">
        <v>215</v>
      </c>
      <c r="E39" s="107"/>
      <c r="F39" s="108"/>
      <c r="G39" s="120" t="s">
        <v>292</v>
      </c>
      <c r="H39" s="120" t="s">
        <v>215</v>
      </c>
      <c r="I39" s="127" t="s">
        <v>293</v>
      </c>
      <c r="J39" s="128" t="s">
        <v>294</v>
      </c>
      <c r="K39" s="107"/>
      <c r="L39" s="108"/>
    </row>
    <row r="40" spans="1:12" ht="14.25">
      <c r="A40" s="119" t="s">
        <v>295</v>
      </c>
      <c r="B40" s="107"/>
      <c r="C40" s="108"/>
      <c r="D40" s="119" t="s">
        <v>215</v>
      </c>
      <c r="E40" s="107"/>
      <c r="F40" s="108"/>
      <c r="G40" s="120" t="s">
        <v>295</v>
      </c>
      <c r="H40" s="120" t="s">
        <v>215</v>
      </c>
      <c r="I40" s="127" t="s">
        <v>296</v>
      </c>
      <c r="J40" s="128" t="s">
        <v>297</v>
      </c>
      <c r="K40" s="107"/>
      <c r="L40" s="108"/>
    </row>
    <row r="41" spans="1:12" ht="25.5">
      <c r="A41" s="119" t="s">
        <v>298</v>
      </c>
      <c r="B41" s="107"/>
      <c r="C41" s="108"/>
      <c r="D41" s="119" t="s">
        <v>215</v>
      </c>
      <c r="E41" s="107"/>
      <c r="F41" s="108"/>
      <c r="G41" s="120" t="s">
        <v>298</v>
      </c>
      <c r="H41" s="120" t="s">
        <v>215</v>
      </c>
      <c r="I41" s="127" t="s">
        <v>299</v>
      </c>
      <c r="J41" s="128" t="s">
        <v>300</v>
      </c>
      <c r="K41" s="107"/>
      <c r="L41" s="108"/>
    </row>
    <row r="42" spans="1:12" ht="25.5">
      <c r="A42" s="123" t="s">
        <v>235</v>
      </c>
      <c r="B42" s="107"/>
      <c r="C42" s="108"/>
      <c r="D42" s="123" t="s">
        <v>237</v>
      </c>
      <c r="E42" s="107"/>
      <c r="F42" s="108"/>
      <c r="G42" s="124" t="s">
        <v>240</v>
      </c>
      <c r="H42" s="124" t="s">
        <v>301</v>
      </c>
      <c r="I42" s="129" t="s">
        <v>29</v>
      </c>
      <c r="J42" s="130" t="s">
        <v>213</v>
      </c>
      <c r="K42" s="107"/>
      <c r="L42" s="108"/>
    </row>
    <row r="43" spans="1:12" ht="25.5">
      <c r="A43" s="119" t="s">
        <v>215</v>
      </c>
      <c r="B43" s="107"/>
      <c r="C43" s="108"/>
      <c r="D43" s="119" t="s">
        <v>215</v>
      </c>
      <c r="E43" s="107"/>
      <c r="F43" s="108"/>
      <c r="G43" s="120" t="s">
        <v>215</v>
      </c>
      <c r="H43" s="120" t="s">
        <v>241</v>
      </c>
      <c r="I43" s="127" t="s">
        <v>242</v>
      </c>
      <c r="J43" s="128" t="s">
        <v>243</v>
      </c>
      <c r="K43" s="107"/>
      <c r="L43" s="108"/>
    </row>
    <row r="44" spans="1:12" ht="25.5">
      <c r="A44" s="119" t="s">
        <v>215</v>
      </c>
      <c r="B44" s="107"/>
      <c r="C44" s="108"/>
      <c r="D44" s="119" t="s">
        <v>215</v>
      </c>
      <c r="E44" s="107"/>
      <c r="F44" s="108"/>
      <c r="G44" s="120" t="s">
        <v>215</v>
      </c>
      <c r="H44" s="120" t="s">
        <v>261</v>
      </c>
      <c r="I44" s="127" t="s">
        <v>144</v>
      </c>
      <c r="J44" s="128" t="s">
        <v>302</v>
      </c>
      <c r="K44" s="107"/>
      <c r="L44" s="108"/>
    </row>
    <row r="45" spans="1:12" ht="25.5">
      <c r="A45" s="119" t="s">
        <v>215</v>
      </c>
      <c r="B45" s="107"/>
      <c r="C45" s="108"/>
      <c r="D45" s="119" t="s">
        <v>215</v>
      </c>
      <c r="E45" s="107"/>
      <c r="F45" s="108"/>
      <c r="G45" s="120" t="s">
        <v>215</v>
      </c>
      <c r="H45" s="120" t="s">
        <v>303</v>
      </c>
      <c r="I45" s="127" t="s">
        <v>146</v>
      </c>
      <c r="J45" s="128" t="s">
        <v>304</v>
      </c>
      <c r="K45" s="107"/>
      <c r="L45" s="108"/>
    </row>
    <row r="46" spans="1:12" ht="38.25">
      <c r="A46" s="119" t="s">
        <v>215</v>
      </c>
      <c r="B46" s="107"/>
      <c r="C46" s="108"/>
      <c r="D46" s="119" t="s">
        <v>215</v>
      </c>
      <c r="E46" s="107"/>
      <c r="F46" s="108"/>
      <c r="G46" s="120" t="s">
        <v>215</v>
      </c>
      <c r="H46" s="120" t="s">
        <v>305</v>
      </c>
      <c r="I46" s="127" t="s">
        <v>148</v>
      </c>
      <c r="J46" s="128" t="s">
        <v>247</v>
      </c>
      <c r="K46" s="107"/>
      <c r="L46" s="108"/>
    </row>
    <row r="47" spans="1:12" ht="25.5">
      <c r="A47" s="119" t="s">
        <v>215</v>
      </c>
      <c r="B47" s="107"/>
      <c r="C47" s="108"/>
      <c r="D47" s="119" t="s">
        <v>215</v>
      </c>
      <c r="E47" s="107"/>
      <c r="F47" s="108"/>
      <c r="G47" s="120" t="s">
        <v>215</v>
      </c>
      <c r="H47" s="120" t="s">
        <v>248</v>
      </c>
      <c r="I47" s="127" t="s">
        <v>249</v>
      </c>
      <c r="J47" s="128" t="s">
        <v>250</v>
      </c>
      <c r="K47" s="107"/>
      <c r="L47" s="108"/>
    </row>
    <row r="48" spans="1:12" ht="25.5">
      <c r="A48" s="119" t="s">
        <v>215</v>
      </c>
      <c r="B48" s="107"/>
      <c r="C48" s="108"/>
      <c r="D48" s="119" t="s">
        <v>215</v>
      </c>
      <c r="E48" s="107"/>
      <c r="F48" s="108"/>
      <c r="G48" s="120" t="s">
        <v>215</v>
      </c>
      <c r="H48" s="120" t="s">
        <v>255</v>
      </c>
      <c r="I48" s="127" t="s">
        <v>256</v>
      </c>
      <c r="J48" s="128" t="s">
        <v>257</v>
      </c>
      <c r="K48" s="107"/>
      <c r="L48" s="108"/>
    </row>
    <row r="49" spans="1:12" ht="25.5">
      <c r="A49" s="119" t="s">
        <v>215</v>
      </c>
      <c r="B49" s="107"/>
      <c r="C49" s="108"/>
      <c r="D49" s="119" t="s">
        <v>215</v>
      </c>
      <c r="E49" s="107"/>
      <c r="F49" s="108"/>
      <c r="G49" s="120" t="s">
        <v>215</v>
      </c>
      <c r="H49" s="120" t="s">
        <v>306</v>
      </c>
      <c r="I49" s="127" t="s">
        <v>259</v>
      </c>
      <c r="J49" s="128" t="s">
        <v>260</v>
      </c>
      <c r="K49" s="107"/>
      <c r="L49" s="108"/>
    </row>
    <row r="50" spans="1:12" ht="25.5">
      <c r="A50" s="119" t="s">
        <v>215</v>
      </c>
      <c r="B50" s="107"/>
      <c r="C50" s="108"/>
      <c r="D50" s="119" t="s">
        <v>215</v>
      </c>
      <c r="E50" s="107"/>
      <c r="F50" s="108"/>
      <c r="G50" s="120" t="s">
        <v>215</v>
      </c>
      <c r="H50" s="120" t="s">
        <v>307</v>
      </c>
      <c r="I50" s="127" t="s">
        <v>3</v>
      </c>
      <c r="J50" s="128" t="s">
        <v>264</v>
      </c>
      <c r="K50" s="107"/>
      <c r="L50" s="108"/>
    </row>
    <row r="51" spans="1:12" ht="25.5">
      <c r="A51" s="123" t="s">
        <v>215</v>
      </c>
      <c r="B51" s="107"/>
      <c r="C51" s="108"/>
      <c r="D51" s="123" t="s">
        <v>215</v>
      </c>
      <c r="E51" s="107"/>
      <c r="F51" s="108"/>
      <c r="G51" s="124" t="s">
        <v>215</v>
      </c>
      <c r="H51" s="124" t="s">
        <v>308</v>
      </c>
      <c r="I51" s="129" t="s">
        <v>29</v>
      </c>
      <c r="J51" s="130" t="s">
        <v>213</v>
      </c>
      <c r="K51" s="107"/>
      <c r="L51" s="108"/>
    </row>
    <row r="52" spans="1:12" ht="26.25" thickBot="1">
      <c r="A52" s="137" t="s">
        <v>235</v>
      </c>
      <c r="B52" s="132"/>
      <c r="C52" s="133"/>
      <c r="D52" s="137" t="s">
        <v>237</v>
      </c>
      <c r="E52" s="132"/>
      <c r="F52" s="133"/>
      <c r="G52" s="138" t="s">
        <v>240</v>
      </c>
      <c r="H52" s="138" t="s">
        <v>309</v>
      </c>
      <c r="I52" s="139" t="s">
        <v>20</v>
      </c>
      <c r="J52" s="140" t="s">
        <v>213</v>
      </c>
      <c r="K52" s="132"/>
      <c r="L52" s="133"/>
    </row>
    <row r="53" spans="1:12" ht="51.75" thickTop="1">
      <c r="A53" s="123" t="s">
        <v>215</v>
      </c>
      <c r="B53" s="107"/>
      <c r="C53" s="108"/>
      <c r="D53" s="123" t="s">
        <v>215</v>
      </c>
      <c r="E53" s="107"/>
      <c r="F53" s="108"/>
      <c r="G53" s="124" t="s">
        <v>215</v>
      </c>
      <c r="H53" s="124" t="s">
        <v>310</v>
      </c>
      <c r="I53" s="129" t="s">
        <v>311</v>
      </c>
      <c r="J53" s="130" t="s">
        <v>213</v>
      </c>
      <c r="K53" s="107"/>
      <c r="L53" s="108"/>
    </row>
    <row r="54" spans="1:12" ht="25.5">
      <c r="A54" s="141" t="s">
        <v>211</v>
      </c>
      <c r="B54" s="107"/>
      <c r="C54" s="107"/>
      <c r="D54" s="142" t="s">
        <v>211</v>
      </c>
      <c r="E54" s="107"/>
      <c r="F54" s="107"/>
      <c r="G54" s="143" t="s">
        <v>211</v>
      </c>
      <c r="H54" s="143" t="s">
        <v>312</v>
      </c>
      <c r="I54" s="124" t="s">
        <v>21</v>
      </c>
      <c r="J54" s="118" t="s">
        <v>211</v>
      </c>
      <c r="K54" s="107"/>
      <c r="L54" s="108"/>
    </row>
    <row r="55" spans="1:12" ht="14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</row>
    <row r="56" spans="1:12" ht="14.25">
      <c r="A56" s="104"/>
      <c r="B56" s="144"/>
      <c r="C56" s="103"/>
      <c r="D56" s="104"/>
      <c r="E56" s="104"/>
      <c r="F56" s="104"/>
      <c r="G56" s="104"/>
      <c r="H56" s="104"/>
      <c r="I56" s="104"/>
      <c r="J56" s="104"/>
      <c r="K56" s="104"/>
      <c r="L56" s="104"/>
    </row>
    <row r="57" spans="1:12" ht="14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14.25">
      <c r="A58" s="104"/>
      <c r="B58" s="104"/>
      <c r="C58" s="145" t="s">
        <v>313</v>
      </c>
      <c r="D58" s="103"/>
      <c r="E58" s="103"/>
      <c r="F58" s="103"/>
      <c r="G58" s="103"/>
      <c r="H58" s="103"/>
      <c r="I58" s="103"/>
      <c r="J58" s="103"/>
      <c r="K58" s="103"/>
      <c r="L58" s="104"/>
    </row>
    <row r="59" spans="1:12" ht="14.2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  <row r="60" spans="1:12" ht="14.2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</row>
    <row r="61" spans="1:12" ht="14.2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1:12" ht="14.2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</sheetData>
  <sheetProtection/>
  <mergeCells count="155">
    <mergeCell ref="A54:C54"/>
    <mergeCell ref="D54:F54"/>
    <mergeCell ref="J54:L54"/>
    <mergeCell ref="B56:C56"/>
    <mergeCell ref="C58:K58"/>
    <mergeCell ref="A52:C52"/>
    <mergeCell ref="D52:F52"/>
    <mergeCell ref="J52:L52"/>
    <mergeCell ref="A53:C53"/>
    <mergeCell ref="D53:F53"/>
    <mergeCell ref="J53:L53"/>
    <mergeCell ref="A50:C50"/>
    <mergeCell ref="D50:F50"/>
    <mergeCell ref="J50:L50"/>
    <mergeCell ref="A51:C51"/>
    <mergeCell ref="D51:F51"/>
    <mergeCell ref="J51:L51"/>
    <mergeCell ref="A48:C48"/>
    <mergeCell ref="D48:F48"/>
    <mergeCell ref="J48:L48"/>
    <mergeCell ref="A49:C49"/>
    <mergeCell ref="D49:F49"/>
    <mergeCell ref="J49:L49"/>
    <mergeCell ref="A46:C46"/>
    <mergeCell ref="D46:F46"/>
    <mergeCell ref="J46:L46"/>
    <mergeCell ref="A47:C47"/>
    <mergeCell ref="D47:F47"/>
    <mergeCell ref="J47:L47"/>
    <mergeCell ref="A44:C44"/>
    <mergeCell ref="D44:F44"/>
    <mergeCell ref="J44:L44"/>
    <mergeCell ref="A45:C45"/>
    <mergeCell ref="D45:F45"/>
    <mergeCell ref="J45:L45"/>
    <mergeCell ref="A42:C42"/>
    <mergeCell ref="D42:F42"/>
    <mergeCell ref="J42:L42"/>
    <mergeCell ref="A43:C43"/>
    <mergeCell ref="D43:F43"/>
    <mergeCell ref="J43:L43"/>
    <mergeCell ref="A40:C40"/>
    <mergeCell ref="D40:F40"/>
    <mergeCell ref="J40:L40"/>
    <mergeCell ref="A41:C41"/>
    <mergeCell ref="D41:F41"/>
    <mergeCell ref="J41:L41"/>
    <mergeCell ref="A38:C38"/>
    <mergeCell ref="D38:F38"/>
    <mergeCell ref="J38:L38"/>
    <mergeCell ref="A39:C39"/>
    <mergeCell ref="D39:F39"/>
    <mergeCell ref="J39:L39"/>
    <mergeCell ref="A36:C36"/>
    <mergeCell ref="D36:F36"/>
    <mergeCell ref="J36:L36"/>
    <mergeCell ref="A37:C37"/>
    <mergeCell ref="D37:F37"/>
    <mergeCell ref="J37:L37"/>
    <mergeCell ref="A34:C34"/>
    <mergeCell ref="D34:F34"/>
    <mergeCell ref="J34:L34"/>
    <mergeCell ref="A35:C35"/>
    <mergeCell ref="D35:F35"/>
    <mergeCell ref="J35:L35"/>
    <mergeCell ref="A32:C32"/>
    <mergeCell ref="D32:F32"/>
    <mergeCell ref="J32:L32"/>
    <mergeCell ref="A33:C33"/>
    <mergeCell ref="D33:F33"/>
    <mergeCell ref="J33:L33"/>
    <mergeCell ref="A30:C30"/>
    <mergeCell ref="D30:F30"/>
    <mergeCell ref="J30:L30"/>
    <mergeCell ref="A31:C31"/>
    <mergeCell ref="D31:F31"/>
    <mergeCell ref="J31:L31"/>
    <mergeCell ref="A28:C28"/>
    <mergeCell ref="D28:F28"/>
    <mergeCell ref="J28:L28"/>
    <mergeCell ref="A29:C29"/>
    <mergeCell ref="D29:F29"/>
    <mergeCell ref="J29:L29"/>
    <mergeCell ref="A26:C26"/>
    <mergeCell ref="D26:F26"/>
    <mergeCell ref="J26:L26"/>
    <mergeCell ref="A27:C27"/>
    <mergeCell ref="D27:F27"/>
    <mergeCell ref="J27:L27"/>
    <mergeCell ref="A24:C24"/>
    <mergeCell ref="D24:F24"/>
    <mergeCell ref="J24:L24"/>
    <mergeCell ref="A25:C25"/>
    <mergeCell ref="D25:F25"/>
    <mergeCell ref="J25:L25"/>
    <mergeCell ref="A22:C22"/>
    <mergeCell ref="D22:F22"/>
    <mergeCell ref="J22:L22"/>
    <mergeCell ref="A23:C23"/>
    <mergeCell ref="D23:F23"/>
    <mergeCell ref="J23:L23"/>
    <mergeCell ref="A20:C20"/>
    <mergeCell ref="D20:F20"/>
    <mergeCell ref="J20:L20"/>
    <mergeCell ref="A21:C21"/>
    <mergeCell ref="D21:F21"/>
    <mergeCell ref="J21:L21"/>
    <mergeCell ref="A18:C18"/>
    <mergeCell ref="D18:F18"/>
    <mergeCell ref="J18:L18"/>
    <mergeCell ref="A19:C19"/>
    <mergeCell ref="D19:F19"/>
    <mergeCell ref="J19:L19"/>
    <mergeCell ref="A16:C16"/>
    <mergeCell ref="D16:F16"/>
    <mergeCell ref="J16:L16"/>
    <mergeCell ref="A17:C17"/>
    <mergeCell ref="D17:F17"/>
    <mergeCell ref="J17:L17"/>
    <mergeCell ref="A14:C14"/>
    <mergeCell ref="D14:F14"/>
    <mergeCell ref="J14:L14"/>
    <mergeCell ref="A15:C15"/>
    <mergeCell ref="D15:F15"/>
    <mergeCell ref="J15:L15"/>
    <mergeCell ref="A12:C12"/>
    <mergeCell ref="D12:F12"/>
    <mergeCell ref="J12:L12"/>
    <mergeCell ref="A13:C13"/>
    <mergeCell ref="D13:F13"/>
    <mergeCell ref="J13:L13"/>
    <mergeCell ref="A10:C10"/>
    <mergeCell ref="D10:F10"/>
    <mergeCell ref="J10:L10"/>
    <mergeCell ref="A11:C11"/>
    <mergeCell ref="D11:F11"/>
    <mergeCell ref="J11:L11"/>
    <mergeCell ref="A8:C8"/>
    <mergeCell ref="D8:F8"/>
    <mergeCell ref="J8:L8"/>
    <mergeCell ref="A9:C9"/>
    <mergeCell ref="D9:F9"/>
    <mergeCell ref="J9:L9"/>
    <mergeCell ref="A6:C6"/>
    <mergeCell ref="D6:F6"/>
    <mergeCell ref="J6:L6"/>
    <mergeCell ref="A7:C7"/>
    <mergeCell ref="D7:F7"/>
    <mergeCell ref="J7:L7"/>
    <mergeCell ref="A1:D1"/>
    <mergeCell ref="F1:J2"/>
    <mergeCell ref="F3:J3"/>
    <mergeCell ref="F4:J4"/>
    <mergeCell ref="A5:H5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2018-01-23T09:59:19Z</dcterms:modified>
  <cp:category/>
  <cp:version/>
  <cp:contentType/>
  <cp:contentStatus/>
</cp:coreProperties>
</file>