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ก.พ.62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'ก.พ.62'!$A$1:$I$71</definedName>
  </definedNames>
  <calcPr fullCalcOnLoad="1"/>
</workbook>
</file>

<file path=xl/sharedStrings.xml><?xml version="1.0" encoding="utf-8"?>
<sst xmlns="http://schemas.openxmlformats.org/spreadsheetml/2006/main" count="687" uniqueCount="411">
  <si>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</si>
  <si>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</si>
  <si>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</si>
  <si>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</si>
  <si>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</si>
  <si>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</si>
  <si>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</si>
  <si>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</si>
  <si>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</si>
  <si>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</si>
  <si>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</si>
  <si>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</si>
  <si>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</si>
  <si>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</si>
  <si>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</si>
  <si>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</si>
  <si>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</si>
  <si>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</si>
  <si>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</si>
  <si>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</si>
  <si>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</si>
  <si>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</si>
  <si>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</si>
  <si>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</si>
  <si>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</si>
  <si>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</si>
  <si>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</si>
  <si>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</si>
  <si>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</si>
  <si>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</si>
  <si>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</si>
  <si>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</si>
  <si>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</si>
  <si>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</si>
  <si>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</si>
  <si>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</si>
  <si>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</si>
  <si>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</si>
  <si>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</si>
  <si>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</si>
  <si>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</si>
  <si>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</si>
  <si>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</si>
  <si>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</si>
  <si>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</si>
  <si>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</si>
  <si>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</si>
  <si>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</si>
  <si>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</si>
  <si>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</si>
  <si>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</si>
  <si>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</si>
  <si>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</si>
  <si>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</si>
  <si>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</si>
  <si>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</si>
  <si>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</si>
  <si>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</si>
  <si>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</si>
  <si>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</si>
  <si>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</si>
  <si>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</si>
  <si>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</si>
  <si>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</si>
  <si>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</si>
  <si>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</si>
  <si>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</si>
  <si>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</si>
  <si>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</si>
  <si>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</si>
  <si>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</si>
  <si>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</si>
  <si>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</si>
  <si>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</si>
  <si>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</si>
  <si>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</si>
  <si>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</si>
  <si>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</si>
  <si>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</si>
  <si>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</si>
  <si>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</si>
  <si>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</si>
  <si>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</si>
  <si>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</si>
  <si>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</si>
  <si>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</si>
  <si>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</si>
  <si>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</si>
  <si>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</si>
  <si>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เงินอุดหนุนโครงการเศรษฐกิจชุมชน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</si>
  <si>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</si>
  <si>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</si>
  <si>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</si>
  <si>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</si>
  <si>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</si>
  <si>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</si>
  <si>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</si>
  <si>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</si>
  <si>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</si>
  <si>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</si>
  <si>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</si>
  <si>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</si>
  <si>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</si>
  <si>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</si>
  <si>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</si>
  <si>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</si>
  <si>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</si>
  <si>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</si>
  <si>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</si>
  <si>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</si>
  <si>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</si>
  <si>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</si>
  <si>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</si>
  <si>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</si>
  <si>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ลูกหนี้ภาษีโรงเรือนและที่ดิน</t>
  </si>
  <si>
    <t xml:space="preserve">11043001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</si>
  <si>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</si>
  <si>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</si>
  <si>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</si>
  <si>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</si>
  <si>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</si>
  <si>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</si>
  <si>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</si>
  <si>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</si>
  <si>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</si>
  <si>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</si>
  <si>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</si>
  <si>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</si>
  <si>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</si>
  <si>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</si>
  <si>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</si>
  <si>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เงินรับฝากอื่น ๆ รอการปรับปรุง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</si>
  <si>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</si>
  <si>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</si>
  <si>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</si>
  <si>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</si>
  <si>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</si>
  <si>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</si>
  <si>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</si>
  <si>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</si>
  <si>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</si>
  <si>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</si>
  <si>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</si>
  <si>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</si>
  <si>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</si>
  <si>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</si>
  <si>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</si>
  <si>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</si>
  <si>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</si>
  <si>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</si>
  <si>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</si>
  <si>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</si>
  <si>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</si>
  <si>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</si>
  <si>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</si>
  <si>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</si>
  <si>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</si>
  <si>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</si>
  <si>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</si>
  <si>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</si>
  <si>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</si>
  <si>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</si>
  <si>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</si>
  <si>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</si>
  <si>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</si>
  <si>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</si>
  <si>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</si>
  <si>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</si>
  <si>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</si>
  <si>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</si>
  <si>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</si>
  <si>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</si>
  <si>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</si>
  <si>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</si>
  <si>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</si>
  <si>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</si>
  <si>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</si>
  <si>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</si>
  <si>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</si>
  <si>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</si>
  <si>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</si>
  <si>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</si>
  <si>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56100000  </t>
  </si>
  <si>
    <t>หน้า : 1/1</t>
  </si>
  <si>
    <t>รายงานรับ-จ่ายเงิน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</si>
  <si>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</si>
  <si>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</si>
  <si>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</si>
  <si>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</si>
  <si>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</si>
  <si>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</si>
  <si>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</si>
  <si>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</si>
  <si>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</si>
  <si>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</si>
  <si>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</si>
  <si>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</si>
  <si>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</si>
  <si>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</si>
  <si>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</si>
  <si>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</si>
  <si>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</si>
  <si>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</si>
  <si>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</si>
  <si>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</si>
  <si>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</si>
  <si>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</si>
  <si>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</si>
  <si>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</si>
  <si>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 xml:space="preserve"> 11042000  </t>
  </si>
  <si>
    <t xml:space="preserve"> 19040000  </t>
  </si>
  <si>
    <t xml:space="preserve"> 21040001  </t>
  </si>
  <si>
    <t xml:space="preserve"> 21040008  </t>
  </si>
  <si>
    <t>16,455.00</t>
  </si>
  <si>
    <t xml:space="preserve"> 21040009  </t>
  </si>
  <si>
    <t xml:space="preserve"> 21040013  </t>
  </si>
  <si>
    <t>เงินรับฝากค่าใช้จ่ายอื่น</t>
  </si>
  <si>
    <t xml:space="preserve"> 21040015  </t>
  </si>
  <si>
    <t>เงินรับฝากอื่น ๆ</t>
  </si>
  <si>
    <t xml:space="preserve"> 21040099  </t>
  </si>
  <si>
    <t>เจ้าหนี้เงินสะสม</t>
  </si>
  <si>
    <t xml:space="preserve"> 29010000  </t>
  </si>
  <si>
    <t xml:space="preserve"> 31000000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</si>
  <si>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</si>
  <si>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</si>
  <si>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</si>
  <si>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</si>
  <si>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</si>
  <si>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</si>
  <si>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</si>
  <si>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</si>
  <si>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</si>
  <si>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>20,000.00</t>
  </si>
  <si>
    <t xml:space="preserve"> 55100000  </t>
  </si>
  <si>
    <t xml:space="preserve"> 56100000  </t>
  </si>
  <si>
    <t xml:space="preserve"> 21010000  </t>
  </si>
  <si>
    <t>รายรับสูงกว่า (ต่ำกว่า) รายจ่าย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</si>
  <si>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</si>
  <si>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</si>
  <si>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</si>
  <si>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หมายเหตุ   3</t>
  </si>
  <si>
    <t>อุดหนุนรัฐบาลที่กำหนดวัตถุประสงค์- อุดหนุนเฉพาะกิจประจำปีงบประมาณ 2560</t>
  </si>
  <si>
    <t>ตำบลละหาน  อำเภอจัตุรัส  จังหวัดชัยภูมิ</t>
  </si>
  <si>
    <t>ลำดับ</t>
  </si>
  <si>
    <t>ยอดยกมาก</t>
  </si>
  <si>
    <t xml:space="preserve">รายจ่าย </t>
  </si>
  <si>
    <t xml:space="preserve">คงเหลือ </t>
  </si>
  <si>
    <t>ที่</t>
  </si>
  <si>
    <t>ปีงบประมาณ 2562 ประจำเดือน กุมภาพันธ์</t>
  </si>
  <si>
    <t>96,068,444.29</t>
  </si>
  <si>
    <t>932,000.00</t>
  </si>
  <si>
    <t>854,992.00</t>
  </si>
  <si>
    <t>568,825.00</t>
  </si>
  <si>
    <t>672,800.00</t>
  </si>
  <si>
    <t>289,329.00</t>
  </si>
  <si>
    <t>107,153.00</t>
  </si>
  <si>
    <t>642,000.00</t>
  </si>
  <si>
    <t>221,603.14</t>
  </si>
  <si>
    <t>135,000.00</t>
  </si>
  <si>
    <t>16,700.00</t>
  </si>
  <si>
    <t>5,700.00</t>
  </si>
  <si>
    <t>26,259,000.00</t>
  </si>
  <si>
    <t>12,277,568.07</t>
  </si>
  <si>
    <t>2,574,619.19</t>
  </si>
  <si>
    <t>29,483,056.83</t>
  </si>
  <si>
    <t>1,623,458.00</t>
  </si>
  <si>
    <t>69,640,800.00</t>
  </si>
  <si>
    <t>43,143,249.04</t>
  </si>
  <si>
    <t>4,879,755.19</t>
  </si>
  <si>
    <t>169,420.00</t>
  </si>
  <si>
    <t>120,990.00</t>
  </si>
  <si>
    <t>30,150.00</t>
  </si>
  <si>
    <t>69,810,220.00</t>
  </si>
  <si>
    <t>43,264,239.04</t>
  </si>
  <si>
    <t>4,909,905.19</t>
  </si>
  <si>
    <t>3,836,150.00</t>
  </si>
  <si>
    <t>759,316.00</t>
  </si>
  <si>
    <t>28,800.00</t>
  </si>
  <si>
    <t>48,000.00</t>
  </si>
  <si>
    <t xml:space="preserve"> 11045000  </t>
  </si>
  <si>
    <t>2,500.00</t>
  </si>
  <si>
    <t>สินทรัพย์หมุนเวียนอื่น</t>
  </si>
  <si>
    <t xml:space="preserve"> 11069999  </t>
  </si>
  <si>
    <t>15,140.00</t>
  </si>
  <si>
    <t>28,540.02</t>
  </si>
  <si>
    <t>7,508.46</t>
  </si>
  <si>
    <t>61,822.50</t>
  </si>
  <si>
    <t>16,870.00</t>
  </si>
  <si>
    <t>11,650.00</t>
  </si>
  <si>
    <t>14,179.95</t>
  </si>
  <si>
    <t>เงินรับฝากประกันสัญญาเช่าอื่น ๆ</t>
  </si>
  <si>
    <t xml:space="preserve"> 21040010  </t>
  </si>
  <si>
    <t>65,520.00</t>
  </si>
  <si>
    <t>13,104.00</t>
  </si>
  <si>
    <t>1,766,770.00</t>
  </si>
  <si>
    <t>355,154.00</t>
  </si>
  <si>
    <t>657.00</t>
  </si>
  <si>
    <t xml:space="preserve"> 21040016  </t>
  </si>
  <si>
    <t>265,499.87</t>
  </si>
  <si>
    <t>30,626.20</t>
  </si>
  <si>
    <t>396,005.21</t>
  </si>
  <si>
    <t>6,556,374.55</t>
  </si>
  <si>
    <t>1,182,578.66</t>
  </si>
  <si>
    <t>49,820,613.59</t>
  </si>
  <si>
    <t>6,092,483.85</t>
  </si>
  <si>
    <t>25,897,995.00</t>
  </si>
  <si>
    <t>10,577,840.00</t>
  </si>
  <si>
    <t>2,238,100.00</t>
  </si>
  <si>
    <t>4,052,520.00</t>
  </si>
  <si>
    <t>1,673,130.00</t>
  </si>
  <si>
    <t>330,090.00</t>
  </si>
  <si>
    <t>12,500,004.00</t>
  </si>
  <si>
    <t>138,720.00</t>
  </si>
  <si>
    <t>12,638,724.00</t>
  </si>
  <si>
    <t>4,623,100.00</t>
  </si>
  <si>
    <t>924,620.00</t>
  </si>
  <si>
    <t>1,513,000.00</t>
  </si>
  <si>
    <t>117,000.00</t>
  </si>
  <si>
    <t>13,900.00</t>
  </si>
  <si>
    <t>8,410,840.00</t>
  </si>
  <si>
    <t>1,968,380.68</t>
  </si>
  <si>
    <t>543,124.42</t>
  </si>
  <si>
    <t>3,360,541.00</t>
  </si>
  <si>
    <t>670,126.96</t>
  </si>
  <si>
    <t>190,183.64</t>
  </si>
  <si>
    <t>2,530,000.00</t>
  </si>
  <si>
    <t>1,272,185.30</t>
  </si>
  <si>
    <t>151,842.82</t>
  </si>
  <si>
    <t>3,375,900.00</t>
  </si>
  <si>
    <t>30,700.00</t>
  </si>
  <si>
    <t>3,406,600.00</t>
  </si>
  <si>
    <t>37,650.00</t>
  </si>
  <si>
    <t>4,122,000.00</t>
  </si>
  <si>
    <t>179,958.00</t>
  </si>
  <si>
    <t>3,858,000.00</t>
  </si>
  <si>
    <t>1,584,000.00</t>
  </si>
  <si>
    <t>22,703,370.94</t>
  </si>
  <si>
    <t>4,422,010.88</t>
  </si>
  <si>
    <t>753,000.00</t>
  </si>
  <si>
    <t>243,000.00</t>
  </si>
  <si>
    <t>641,533.70</t>
  </si>
  <si>
    <t>11,600.00</t>
  </si>
  <si>
    <t>ฎีกาค้างจ่าย</t>
  </si>
  <si>
    <t xml:space="preserve"> 21020000  </t>
  </si>
  <si>
    <t>31,106.35</t>
  </si>
  <si>
    <t>5,853.19</t>
  </si>
  <si>
    <t>10,965.00</t>
  </si>
  <si>
    <t>เงินรับฝากประกันซอง</t>
  </si>
  <si>
    <t xml:space="preserve"> 21040007  </t>
  </si>
  <si>
    <t>112,215.00</t>
  </si>
  <si>
    <t>17,400.00</t>
  </si>
  <si>
    <t>39,312.00</t>
  </si>
  <si>
    <t>250,406.41</t>
  </si>
  <si>
    <t>17,557.47</t>
  </si>
  <si>
    <t>1,806,953.47</t>
  </si>
  <si>
    <t>1,073,200.00</t>
  </si>
  <si>
    <t>8,810,926.88</t>
  </si>
  <si>
    <t>2,222,164.66</t>
  </si>
  <si>
    <t>31,514,297.82</t>
  </si>
  <si>
    <t>6,644,175.54</t>
  </si>
  <si>
    <t>18,306,315.77</t>
  </si>
  <si>
    <t>-551,691.69</t>
  </si>
  <si>
    <t>95,516,752.60</t>
  </si>
  <si>
    <t xml:space="preserve"> ณ วันที่  28  กุมภาพันธ์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</si>
  <si>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</si>
  <si>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</si>
  <si>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</si>
  <si>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</si>
  <si>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</si>
  <si>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</si>
  <si>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</si>
  <si>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</si>
  <si>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</si>
  <si>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=9,108,000</t>
  </si>
  <si>
    <t xml:space="preserve">      -อุดหนุนทั่วไป-เบี้ยยังชีพผู้พิการ = 3,004,800</t>
  </si>
  <si>
    <t xml:space="preserve">      -อุดหนุนทั่วไป-เบี้ยยังชีพผู้ป่วยเอดส์ =42,000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</si>
  <si>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</si>
  <si>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1,182,750</t>
  </si>
  <si>
    <t xml:space="preserve">      -อุดหนุนทั่วไป- อาหารเสริม (นม) ศูนย์เด็กเล็ก  = 186,825</t>
  </si>
  <si>
    <t xml:space="preserve">      -อุดหนุนทั่วไป- อาหารกลางวัน ศูนย์เด็กเล็ก =  483,600</t>
  </si>
  <si>
    <t xml:space="preserve">      -อุดหนุนทั่วไป- อาหารเสริม (นม) โรงเรียน =  762,161</t>
  </si>
  <si>
    <t xml:space="preserve">      -อุดหนุนทั่วไป- อาหารกลางวัน โรงเรียน = 1,591,000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</si>
  <si>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</si>
  <si>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93,258</t>
  </si>
  <si>
    <t xml:space="preserve">      -อุดหนุนทั่วไป-ค่ากระแสไฟฟ้าสถานีสูบน้ำ= 1,587,230.83</t>
  </si>
  <si>
    <t xml:space="preserve">        -โครงการพัฒนาคุณภาพการศึกษา DLTV</t>
  </si>
  <si>
    <t>ณ วันที่    28  กุมภาพันธ์  2562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</si>
  <si>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</si>
  <si>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</si>
  <si>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ค่ากระแสไฟฟ้าสถานีสูบน้ำ (ส่วนของเกษตร)</t>
  </si>
  <si>
    <t>ณ วันที่   28  กุมภาพันธ์  2562</t>
  </si>
  <si>
    <t>เงินยืมสะสม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</si>
  <si>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-ค่าจ้างลูกจ้างประจำสถานีสูบน้ำ= 90,840</t>
  </si>
  <si>
    <t>เงินอุดหนุเฉพาะกิจโครงการพัฒนาคุณภาพการศึกษา DLTV = 30,150</t>
  </si>
  <si>
    <t>ข้อมูล ณ วันที่ 28/2/2562</t>
  </si>
  <si>
    <t>ปีงบประมาณ 2562</t>
  </si>
  <si>
    <t>ณ วันที่ 28 กุมภาพันธ์ 2562</t>
  </si>
  <si>
    <t>เงินฝาก-กระแสรายวัน(3076061852)</t>
  </si>
  <si>
    <t xml:space="preserve">11012003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</si>
  <si>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</si>
  <si>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</si>
  <si>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</si>
  <si>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</si>
  <si>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</si>
  <si>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</si>
  <si>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ภาษีธุรกิจเฉพาะ</t>
  </si>
  <si>
    <t xml:space="preserve">42100005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</si>
  <si>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</si>
  <si>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</si>
  <si>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 xml:space="preserve">54100000  </t>
  </si>
  <si>
    <t xml:space="preserve">54200000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</si>
</sst>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0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1"/>
      <color indexed="8"/>
      <name val="TH SarabunPSK"/>
      <family val="2"/>
    </font>
    <font>
      <sz val="10"/>
      <name val="TH Krub"/>
      <family val="0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sz val="11"/>
      <color theme="1"/>
      <name val="TH SarabunPSK"/>
      <family val="2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2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1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0" xfId="33" applyNumberFormat="1" applyFont="1" applyFill="1" applyBorder="1" applyAlignment="1">
      <alignment horizontal="right" vertical="top" wrapText="1" readingOrder="1"/>
      <protection/>
    </xf>
    <xf numFmtId="189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23" xfId="33" applyNumberFormat="1" applyFont="1" applyFill="1" applyBorder="1" applyAlignment="1">
      <alignment vertical="center" wrapText="1" readingOrder="1"/>
      <protection/>
    </xf>
    <xf numFmtId="0" fontId="72" fillId="0" borderId="24" xfId="33" applyNumberFormat="1" applyFont="1" applyFill="1" applyBorder="1" applyAlignment="1">
      <alignment horizontal="left" vertical="center" wrapText="1" readingOrder="1"/>
      <protection/>
    </xf>
    <xf numFmtId="0" fontId="71" fillId="0" borderId="24" xfId="33" applyNumberFormat="1" applyFont="1" applyFill="1" applyBorder="1" applyAlignment="1">
      <alignment vertical="center" wrapText="1" readingOrder="1"/>
      <protection/>
    </xf>
    <xf numFmtId="0" fontId="72" fillId="0" borderId="24" xfId="33" applyNumberFormat="1" applyFont="1" applyFill="1" applyBorder="1" applyAlignment="1">
      <alignment horizontal="right" vertical="center" wrapText="1" readingOrder="1"/>
      <protection/>
    </xf>
    <xf numFmtId="0" fontId="73" fillId="0" borderId="25" xfId="33" applyNumberFormat="1" applyFont="1" applyFill="1" applyBorder="1" applyAlignment="1">
      <alignment horizontal="right" vertical="center" wrapText="1" readingOrder="1"/>
      <protection/>
    </xf>
    <xf numFmtId="0" fontId="74" fillId="0" borderId="25" xfId="33" applyNumberFormat="1" applyFont="1" applyFill="1" applyBorder="1" applyAlignment="1">
      <alignment horizontal="right" vertical="center" wrapText="1" readingOrder="1"/>
      <protection/>
    </xf>
    <xf numFmtId="188" fontId="70" fillId="0" borderId="23" xfId="33" applyNumberFormat="1" applyFont="1" applyFill="1" applyBorder="1" applyAlignment="1">
      <alignment horizontal="right" vertical="center" wrapText="1" readingOrder="1"/>
      <protection/>
    </xf>
    <xf numFmtId="188" fontId="75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33" borderId="23" xfId="33" applyNumberFormat="1" applyFont="1" applyFill="1" applyBorder="1" applyAlignment="1">
      <alignment horizontal="center" vertical="center" wrapText="1" readingOrder="1"/>
      <protection/>
    </xf>
    <xf numFmtId="0" fontId="72" fillId="0" borderId="26" xfId="33" applyNumberFormat="1" applyFont="1" applyFill="1" applyBorder="1" applyAlignment="1">
      <alignment horizontal="right" vertical="center" wrapText="1" readingOrder="1"/>
      <protection/>
    </xf>
    <xf numFmtId="0" fontId="72" fillId="0" borderId="23" xfId="33" applyNumberFormat="1" applyFont="1" applyFill="1" applyBorder="1" applyAlignment="1">
      <alignment horizontal="right" vertical="center" wrapText="1" readingOrder="1"/>
      <protection/>
    </xf>
    <xf numFmtId="0" fontId="74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72" fillId="33" borderId="28" xfId="33" applyNumberFormat="1" applyFont="1" applyFill="1" applyBorder="1" applyAlignment="1">
      <alignment horizontal="center" vertical="center" wrapText="1" readingOrder="1"/>
      <protection/>
    </xf>
    <xf numFmtId="0" fontId="72" fillId="33" borderId="29" xfId="33" applyNumberFormat="1" applyFont="1" applyFill="1" applyBorder="1" applyAlignment="1">
      <alignment horizontal="center" vertical="center" wrapText="1" readingOrder="1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6" fillId="0" borderId="0" xfId="0" applyFont="1" applyAlignment="1">
      <alignment/>
    </xf>
    <xf numFmtId="0" fontId="14" fillId="0" borderId="10" xfId="47" applyFont="1" applyBorder="1" applyAlignment="1">
      <alignment horizontal="center"/>
      <protection/>
    </xf>
    <xf numFmtId="0" fontId="14" fillId="0" borderId="30" xfId="47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0" fontId="16" fillId="0" borderId="31" xfId="47" applyFont="1" applyBorder="1" applyAlignment="1">
      <alignment horizontal="center"/>
      <protection/>
    </xf>
    <xf numFmtId="0" fontId="16" fillId="0" borderId="12" xfId="47" applyFont="1" applyBorder="1" applyAlignment="1">
      <alignment horizontal="center"/>
      <protection/>
    </xf>
    <xf numFmtId="43" fontId="16" fillId="0" borderId="12" xfId="37" applyFont="1" applyBorder="1" applyAlignment="1">
      <alignment horizontal="center"/>
    </xf>
    <xf numFmtId="43" fontId="17" fillId="0" borderId="12" xfId="39" applyFont="1" applyBorder="1" applyAlignment="1">
      <alignment horizontal="center"/>
    </xf>
    <xf numFmtId="0" fontId="16" fillId="0" borderId="11" xfId="47" applyFont="1" applyBorder="1" applyAlignment="1">
      <alignment horizontal="center"/>
      <protection/>
    </xf>
    <xf numFmtId="0" fontId="18" fillId="0" borderId="0" xfId="47" applyFont="1" applyBorder="1">
      <alignment/>
      <protection/>
    </xf>
    <xf numFmtId="0" fontId="18" fillId="0" borderId="11" xfId="47" applyFont="1" applyBorder="1">
      <alignment/>
      <protection/>
    </xf>
    <xf numFmtId="4" fontId="16" fillId="0" borderId="11" xfId="47" applyNumberFormat="1" applyFont="1" applyBorder="1">
      <alignment/>
      <protection/>
    </xf>
    <xf numFmtId="43" fontId="19" fillId="0" borderId="11" xfId="39" applyFont="1" applyBorder="1" applyAlignment="1">
      <alignment horizontal="center"/>
    </xf>
    <xf numFmtId="43" fontId="16" fillId="0" borderId="11" xfId="37" applyFont="1" applyBorder="1" applyAlignment="1">
      <alignment/>
    </xf>
    <xf numFmtId="43" fontId="16" fillId="0" borderId="11" xfId="39" applyFont="1" applyBorder="1" applyAlignment="1">
      <alignment horizontal="center"/>
    </xf>
    <xf numFmtId="0" fontId="18" fillId="0" borderId="12" xfId="47" applyFont="1" applyBorder="1">
      <alignment/>
      <protection/>
    </xf>
    <xf numFmtId="43" fontId="16" fillId="0" borderId="12" xfId="39" applyFont="1" applyBorder="1" applyAlignment="1">
      <alignment horizontal="center"/>
    </xf>
    <xf numFmtId="43" fontId="16" fillId="0" borderId="17" xfId="47" applyNumberFormat="1" applyFont="1" applyBorder="1" applyAlignment="1">
      <alignment horizontal="center"/>
      <protection/>
    </xf>
    <xf numFmtId="43" fontId="16" fillId="0" borderId="17" xfId="39" applyNumberFormat="1" applyFont="1" applyBorder="1" applyAlignment="1">
      <alignment horizontal="center"/>
    </xf>
    <xf numFmtId="0" fontId="77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78" fillId="0" borderId="0" xfId="33" applyNumberFormat="1" applyFont="1" applyFill="1" applyBorder="1" applyAlignment="1">
      <alignment horizontal="center" vertical="top" wrapText="1" readingOrder="1"/>
      <protection/>
    </xf>
    <xf numFmtId="0" fontId="71" fillId="0" borderId="0" xfId="33" applyNumberFormat="1" applyFont="1" applyFill="1" applyBorder="1" applyAlignment="1">
      <alignment horizontal="center" vertical="top" wrapText="1" readingOrder="1"/>
      <protection/>
    </xf>
    <xf numFmtId="0" fontId="72" fillId="33" borderId="23" xfId="33" applyNumberFormat="1" applyFont="1" applyFill="1" applyBorder="1" applyAlignment="1">
      <alignment horizontal="center" vertical="center" wrapText="1" readingOrder="1"/>
      <protection/>
    </xf>
    <xf numFmtId="0" fontId="13" fillId="0" borderId="32" xfId="33" applyNumberFormat="1" applyFont="1" applyFill="1" applyBorder="1" applyAlignment="1">
      <alignment vertical="top" wrapText="1"/>
      <protection/>
    </xf>
    <xf numFmtId="0" fontId="13" fillId="0" borderId="24" xfId="33" applyNumberFormat="1" applyFont="1" applyFill="1" applyBorder="1" applyAlignment="1">
      <alignment vertical="top" wrapText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188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28" xfId="33" applyNumberFormat="1" applyFont="1" applyFill="1" applyBorder="1" applyAlignment="1">
      <alignment horizontal="right" vertical="center" wrapText="1" readingOrder="1"/>
      <protection/>
    </xf>
    <xf numFmtId="0" fontId="13" fillId="0" borderId="33" xfId="33" applyNumberFormat="1" applyFont="1" applyFill="1" applyBorder="1" applyAlignment="1">
      <alignment vertical="top" wrapText="1"/>
      <protection/>
    </xf>
    <xf numFmtId="0" fontId="13" fillId="0" borderId="34" xfId="33" applyNumberFormat="1" applyFont="1" applyFill="1" applyBorder="1" applyAlignment="1">
      <alignment vertical="top" wrapText="1"/>
      <protection/>
    </xf>
    <xf numFmtId="188" fontId="75" fillId="0" borderId="23" xfId="33" applyNumberFormat="1" applyFont="1" applyFill="1" applyBorder="1" applyAlignment="1">
      <alignment horizontal="right" vertical="center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5" fillId="0" borderId="0" xfId="47" applyFont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0" fontId="14" fillId="0" borderId="31" xfId="47" applyFont="1" applyBorder="1" applyAlignment="1">
      <alignment horizontal="center"/>
      <protection/>
    </xf>
    <xf numFmtId="0" fontId="14" fillId="0" borderId="21" xfId="47" applyFont="1" applyBorder="1" applyAlignment="1">
      <alignment horizontal="center"/>
      <protection/>
    </xf>
    <xf numFmtId="0" fontId="14" fillId="0" borderId="15" xfId="47" applyFont="1" applyBorder="1" applyAlignment="1">
      <alignment horizontal="center"/>
      <protection/>
    </xf>
    <xf numFmtId="0" fontId="72" fillId="33" borderId="29" xfId="33" applyNumberFormat="1" applyFont="1" applyFill="1" applyBorder="1" applyAlignment="1">
      <alignment horizontal="center" vertical="center" wrapText="1" readingOrder="1"/>
      <protection/>
    </xf>
    <xf numFmtId="0" fontId="13" fillId="0" borderId="35" xfId="33" applyNumberFormat="1" applyFont="1" applyFill="1" applyBorder="1" applyAlignment="1">
      <alignment vertical="top" wrapText="1"/>
      <protection/>
    </xf>
    <xf numFmtId="0" fontId="13" fillId="0" borderId="36" xfId="33" applyNumberFormat="1" applyFont="1" applyFill="1" applyBorder="1" applyAlignment="1">
      <alignment vertical="top" wrapText="1"/>
      <protection/>
    </xf>
    <xf numFmtId="0" fontId="70" fillId="0" borderId="0" xfId="33" applyNumberFormat="1" applyFont="1" applyFill="1" applyBorder="1" applyAlignment="1">
      <alignment vertical="top" wrapText="1" readingOrder="1"/>
      <protection/>
    </xf>
    <xf numFmtId="0" fontId="72" fillId="33" borderId="28" xfId="33" applyNumberFormat="1" applyFont="1" applyFill="1" applyBorder="1" applyAlignment="1">
      <alignment horizontal="center" vertical="center" wrapText="1" readingOrder="1"/>
      <protection/>
    </xf>
    <xf numFmtId="0" fontId="71" fillId="0" borderId="23" xfId="33" applyNumberFormat="1" applyFont="1" applyFill="1" applyBorder="1" applyAlignment="1">
      <alignment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26" xfId="33" applyNumberFormat="1" applyFont="1" applyFill="1" applyBorder="1" applyAlignment="1">
      <alignment horizontal="right" vertical="center" wrapText="1" readingOrder="1"/>
      <protection/>
    </xf>
    <xf numFmtId="0" fontId="79" fillId="0" borderId="23" xfId="33" applyNumberFormat="1" applyFont="1" applyFill="1" applyBorder="1" applyAlignment="1">
      <alignment horizontal="center" vertical="center" wrapText="1" readingOrder="1"/>
      <protection/>
    </xf>
    <xf numFmtId="0" fontId="71" fillId="0" borderId="23" xfId="33" applyNumberFormat="1" applyFont="1" applyFill="1" applyBorder="1" applyAlignment="1">
      <alignment horizontal="center" vertical="center" wrapText="1" readingOrder="1"/>
      <protection/>
    </xf>
    <xf numFmtId="0" fontId="72" fillId="0" borderId="23" xfId="33" applyNumberFormat="1" applyFont="1" applyFill="1" applyBorder="1" applyAlignment="1">
      <alignment horizontal="center" vertical="center" wrapText="1" readingOrder="1"/>
      <protection/>
    </xf>
    <xf numFmtId="0" fontId="73" fillId="0" borderId="27" xfId="33" applyNumberFormat="1" applyFont="1" applyFill="1" applyBorder="1" applyAlignment="1">
      <alignment horizontal="right" vertical="center" wrapText="1" readingOrder="1"/>
      <protection/>
    </xf>
    <xf numFmtId="0" fontId="13" fillId="0" borderId="25" xfId="33" applyNumberFormat="1" applyFont="1" applyFill="1" applyBorder="1" applyAlignment="1">
      <alignment vertical="top" wrapText="1"/>
      <protection/>
    </xf>
    <xf numFmtId="0" fontId="13" fillId="0" borderId="37" xfId="33" applyNumberFormat="1" applyFont="1" applyFill="1" applyBorder="1" applyAlignment="1">
      <alignment vertical="top" wrapText="1"/>
      <protection/>
    </xf>
    <xf numFmtId="0" fontId="73" fillId="0" borderId="27" xfId="33" applyNumberFormat="1" applyFont="1" applyFill="1" applyBorder="1" applyAlignment="1">
      <alignment horizontal="center" vertical="center" wrapText="1" readingOrder="1"/>
      <protection/>
    </xf>
    <xf numFmtId="0" fontId="74" fillId="0" borderId="27" xfId="33" applyNumberFormat="1" applyFont="1" applyFill="1" applyBorder="1" applyAlignment="1">
      <alignment horizontal="right" vertical="center" wrapText="1" readingOrder="1"/>
      <protection/>
    </xf>
    <xf numFmtId="0" fontId="74" fillId="0" borderId="27" xfId="33" applyNumberFormat="1" applyFont="1" applyFill="1" applyBorder="1" applyAlignment="1">
      <alignment horizontal="center" vertical="center" wrapText="1" readingOrder="1"/>
      <protection/>
    </xf>
    <xf numFmtId="0" fontId="71" fillId="0" borderId="26" xfId="33" applyNumberFormat="1" applyFont="1" applyFill="1" applyBorder="1" applyAlignment="1">
      <alignment vertical="center" wrapText="1" readingOrder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0" fontId="4" fillId="0" borderId="0" xfId="47" applyFont="1" applyAlignment="1">
      <alignment/>
      <protection/>
    </xf>
    <xf numFmtId="0" fontId="48" fillId="0" borderId="0" xfId="46" applyFont="1">
      <alignment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>
      <alignment/>
      <protection/>
    </xf>
    <xf numFmtId="187" fontId="4" fillId="0" borderId="0" xfId="39" applyNumberFormat="1" applyFont="1" applyAlignment="1">
      <alignment/>
    </xf>
    <xf numFmtId="0" fontId="9" fillId="0" borderId="16" xfId="0" applyFont="1" applyBorder="1" applyAlignment="1">
      <alignment horizontal="center"/>
    </xf>
    <xf numFmtId="0" fontId="18" fillId="0" borderId="0" xfId="47" applyFont="1">
      <alignment/>
      <protection/>
    </xf>
    <xf numFmtId="0" fontId="14" fillId="0" borderId="0" xfId="0" applyFont="1" applyAlignment="1">
      <alignment horizontal="center"/>
    </xf>
    <xf numFmtId="0" fontId="18" fillId="0" borderId="0" xfId="47" applyFont="1" applyAlignment="1">
      <alignment horizontal="center"/>
      <protection/>
    </xf>
    <xf numFmtId="43" fontId="14" fillId="0" borderId="16" xfId="47" applyNumberFormat="1" applyFont="1" applyBorder="1" applyAlignment="1">
      <alignment horizontal="center"/>
      <protection/>
    </xf>
    <xf numFmtId="0" fontId="14" fillId="0" borderId="19" xfId="47" applyFont="1" applyBorder="1" applyAlignment="1">
      <alignment horizontal="center"/>
      <protection/>
    </xf>
    <xf numFmtId="0" fontId="80" fillId="0" borderId="0" xfId="47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70" fillId="0" borderId="0" xfId="33" applyNumberFormat="1" applyFont="1" applyFill="1" applyBorder="1" applyAlignment="1">
      <alignment horizontal="left" vertical="top" wrapText="1" readingOrder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95" zoomScaleSheetLayoutView="95" zoomScalePageLayoutView="0" workbookViewId="0" topLeftCell="A46">
      <selection activeCell="A6" sqref="A6"/>
    </sheetView>
  </sheetViews>
  <sheetFormatPr defaultColWidth="9.140625" defaultRowHeight="15"/>
  <cols>
    <col min="1" max="1" width="35.8515625" style="1" customWidth="1"/>
    <col min="2" max="2" width="8.421875" style="3" hidden="1" customWidth="1"/>
    <col min="3" max="4" width="13.421875" style="1" customWidth="1"/>
    <col min="5" max="5" width="13.140625" style="0" customWidth="1"/>
    <col min="6" max="7" width="9.00390625" style="0" hidden="1" customWidth="1"/>
  </cols>
  <sheetData>
    <row r="1" spans="1:7" ht="14.25" customHeight="1">
      <c r="A1" s="174"/>
      <c r="B1" s="58"/>
      <c r="C1" s="58"/>
      <c r="D1" s="58"/>
      <c r="E1" s="58"/>
      <c r="F1" s="60" t="s">
        <v>183</v>
      </c>
      <c r="G1" s="58"/>
    </row>
    <row r="2" spans="1:7" ht="14.25">
      <c r="A2" s="58"/>
      <c r="B2" s="58"/>
      <c r="C2" s="58"/>
      <c r="D2" s="58"/>
      <c r="E2" s="58"/>
      <c r="F2" s="58"/>
      <c r="G2" s="58"/>
    </row>
    <row r="3" spans="1:7" ht="14.25" customHeight="1">
      <c r="A3" s="174" t="s">
        <v>394</v>
      </c>
      <c r="B3" s="58"/>
      <c r="C3" s="58"/>
      <c r="D3" s="58"/>
      <c r="E3" s="58"/>
      <c r="F3" s="58"/>
      <c r="G3" s="58"/>
    </row>
    <row r="4" spans="1:7" ht="14.25">
      <c r="A4" s="58"/>
      <c r="B4" s="58"/>
      <c r="C4" s="58"/>
      <c r="D4" s="58"/>
      <c r="E4" s="58"/>
      <c r="F4" s="58"/>
      <c r="G4" s="58"/>
    </row>
    <row r="5" spans="1:7" ht="14.25" customHeight="1">
      <c r="A5" s="113" t="s">
        <v>5</v>
      </c>
      <c r="B5" s="114"/>
      <c r="C5" s="114"/>
      <c r="D5" s="114"/>
      <c r="E5" s="114"/>
      <c r="F5" s="114"/>
      <c r="G5" s="58"/>
    </row>
    <row r="6" spans="1:7" ht="14.25">
      <c r="A6" s="58"/>
      <c r="B6" s="58"/>
      <c r="C6" s="58"/>
      <c r="D6" s="58"/>
      <c r="E6" s="58"/>
      <c r="F6" s="58"/>
      <c r="G6" s="58"/>
    </row>
    <row r="7" spans="1:7" ht="14.25">
      <c r="A7" s="115" t="s">
        <v>104</v>
      </c>
      <c r="B7" s="114"/>
      <c r="C7" s="114"/>
      <c r="D7" s="114"/>
      <c r="E7" s="114"/>
      <c r="F7" s="114"/>
      <c r="G7" s="58"/>
    </row>
    <row r="8" spans="1:7" ht="14.25">
      <c r="A8" s="58"/>
      <c r="B8" s="58"/>
      <c r="C8" s="58"/>
      <c r="D8" s="58"/>
      <c r="E8" s="58"/>
      <c r="F8" s="58"/>
      <c r="G8" s="58"/>
    </row>
    <row r="9" spans="1:7" ht="14.25">
      <c r="A9" s="115" t="s">
        <v>395</v>
      </c>
      <c r="B9" s="114"/>
      <c r="C9" s="114"/>
      <c r="D9" s="114"/>
      <c r="E9" s="114"/>
      <c r="F9" s="114"/>
      <c r="G9" s="58"/>
    </row>
    <row r="10" spans="1:7" ht="14.25">
      <c r="A10" s="58"/>
      <c r="B10" s="58"/>
      <c r="C10" s="58"/>
      <c r="D10" s="58"/>
      <c r="E10" s="58"/>
      <c r="F10" s="58"/>
      <c r="G10" s="58"/>
    </row>
    <row r="11" spans="1:7" ht="14.25">
      <c r="A11" s="116" t="s">
        <v>396</v>
      </c>
      <c r="B11" s="114"/>
      <c r="C11" s="114"/>
      <c r="D11" s="114"/>
      <c r="E11" s="114"/>
      <c r="F11" s="114"/>
      <c r="G11" s="58"/>
    </row>
    <row r="12" spans="1:7" ht="14.25">
      <c r="A12" s="58"/>
      <c r="B12" s="58"/>
      <c r="C12" s="58"/>
      <c r="D12" s="58"/>
      <c r="E12" s="58"/>
      <c r="F12" s="58"/>
      <c r="G12" s="58"/>
    </row>
    <row r="13" spans="1:7" ht="14.25">
      <c r="A13" s="58"/>
      <c r="B13" s="58"/>
      <c r="C13" s="58"/>
      <c r="D13" s="58"/>
      <c r="E13" s="58"/>
      <c r="F13" s="58"/>
      <c r="G13" s="58"/>
    </row>
    <row r="14" spans="1:7" ht="14.25">
      <c r="A14" s="117" t="s">
        <v>0</v>
      </c>
      <c r="B14" s="118"/>
      <c r="C14" s="70" t="s">
        <v>21</v>
      </c>
      <c r="D14" s="70" t="s">
        <v>1</v>
      </c>
      <c r="E14" s="117" t="s">
        <v>2</v>
      </c>
      <c r="F14" s="119"/>
      <c r="G14" s="118"/>
    </row>
    <row r="15" spans="1:7" ht="14.25">
      <c r="A15" s="120" t="s">
        <v>105</v>
      </c>
      <c r="B15" s="118"/>
      <c r="C15" s="59" t="s">
        <v>106</v>
      </c>
      <c r="D15" s="68">
        <v>8.24</v>
      </c>
      <c r="E15" s="121">
        <v>0</v>
      </c>
      <c r="F15" s="119"/>
      <c r="G15" s="118"/>
    </row>
    <row r="16" spans="1:7" ht="14.25">
      <c r="A16" s="120" t="s">
        <v>107</v>
      </c>
      <c r="B16" s="118"/>
      <c r="C16" s="59" t="s">
        <v>106</v>
      </c>
      <c r="D16" s="68">
        <v>10689301.87</v>
      </c>
      <c r="E16" s="121">
        <v>0</v>
      </c>
      <c r="F16" s="119"/>
      <c r="G16" s="118"/>
    </row>
    <row r="17" spans="1:7" ht="14.25">
      <c r="A17" s="120" t="s">
        <v>108</v>
      </c>
      <c r="B17" s="118"/>
      <c r="C17" s="59" t="s">
        <v>106</v>
      </c>
      <c r="D17" s="68">
        <v>46284189.31</v>
      </c>
      <c r="E17" s="121">
        <v>0</v>
      </c>
      <c r="F17" s="119"/>
      <c r="G17" s="118"/>
    </row>
    <row r="18" spans="1:7" ht="14.25">
      <c r="A18" s="120" t="s">
        <v>109</v>
      </c>
      <c r="B18" s="118"/>
      <c r="C18" s="59" t="s">
        <v>106</v>
      </c>
      <c r="D18" s="68">
        <v>214421.08</v>
      </c>
      <c r="E18" s="121">
        <v>0</v>
      </c>
      <c r="F18" s="119"/>
      <c r="G18" s="118"/>
    </row>
    <row r="19" spans="1:7" ht="14.25">
      <c r="A19" s="120" t="s">
        <v>110</v>
      </c>
      <c r="B19" s="118"/>
      <c r="C19" s="59" t="s">
        <v>106</v>
      </c>
      <c r="D19" s="68">
        <v>10135088.29</v>
      </c>
      <c r="E19" s="121">
        <v>0</v>
      </c>
      <c r="F19" s="119"/>
      <c r="G19" s="118"/>
    </row>
    <row r="20" spans="1:7" ht="14.25">
      <c r="A20" s="120" t="s">
        <v>111</v>
      </c>
      <c r="B20" s="118"/>
      <c r="C20" s="59" t="s">
        <v>106</v>
      </c>
      <c r="D20" s="68">
        <v>26689711.98</v>
      </c>
      <c r="E20" s="121">
        <v>0</v>
      </c>
      <c r="F20" s="119"/>
      <c r="G20" s="118"/>
    </row>
    <row r="21" spans="1:7" ht="14.25">
      <c r="A21" s="120" t="s">
        <v>397</v>
      </c>
      <c r="B21" s="118"/>
      <c r="C21" s="59" t="s">
        <v>398</v>
      </c>
      <c r="D21" s="68">
        <v>1504031.83</v>
      </c>
      <c r="E21" s="121">
        <v>0</v>
      </c>
      <c r="F21" s="119"/>
      <c r="G21" s="118"/>
    </row>
    <row r="22" spans="1:7" ht="14.25">
      <c r="A22" s="120" t="s">
        <v>112</v>
      </c>
      <c r="B22" s="118"/>
      <c r="C22" s="59" t="s">
        <v>113</v>
      </c>
      <c r="D22" s="68">
        <v>418800</v>
      </c>
      <c r="E22" s="121">
        <v>0</v>
      </c>
      <c r="F22" s="119"/>
      <c r="G22" s="118"/>
    </row>
    <row r="23" spans="1:7" ht="14.25">
      <c r="A23" s="120" t="s">
        <v>114</v>
      </c>
      <c r="B23" s="118"/>
      <c r="C23" s="59" t="s">
        <v>115</v>
      </c>
      <c r="D23" s="68">
        <v>11256</v>
      </c>
      <c r="E23" s="121">
        <v>0</v>
      </c>
      <c r="F23" s="119"/>
      <c r="G23" s="118"/>
    </row>
    <row r="24" spans="1:7" ht="14.25">
      <c r="A24" s="120" t="s">
        <v>116</v>
      </c>
      <c r="B24" s="118"/>
      <c r="C24" s="59" t="s">
        <v>117</v>
      </c>
      <c r="D24" s="68">
        <v>1543000</v>
      </c>
      <c r="E24" s="121">
        <v>0</v>
      </c>
      <c r="F24" s="119"/>
      <c r="G24" s="118"/>
    </row>
    <row r="25" spans="1:7" ht="14.25">
      <c r="A25" s="120" t="s">
        <v>92</v>
      </c>
      <c r="B25" s="118"/>
      <c r="C25" s="59" t="s">
        <v>118</v>
      </c>
      <c r="D25" s="68">
        <v>0</v>
      </c>
      <c r="E25" s="121">
        <v>5160252.16</v>
      </c>
      <c r="F25" s="119"/>
      <c r="G25" s="118"/>
    </row>
    <row r="26" spans="1:7" ht="14.25">
      <c r="A26" s="120" t="s">
        <v>119</v>
      </c>
      <c r="B26" s="118"/>
      <c r="C26" s="59" t="s">
        <v>120</v>
      </c>
      <c r="D26" s="68">
        <v>0</v>
      </c>
      <c r="E26" s="121">
        <v>7508.46</v>
      </c>
      <c r="F26" s="119"/>
      <c r="G26" s="118"/>
    </row>
    <row r="27" spans="1:7" ht="14.25">
      <c r="A27" s="120" t="s">
        <v>121</v>
      </c>
      <c r="B27" s="118"/>
      <c r="C27" s="59" t="s">
        <v>122</v>
      </c>
      <c r="D27" s="68">
        <v>0</v>
      </c>
      <c r="E27" s="121">
        <v>492757.5</v>
      </c>
      <c r="F27" s="119"/>
      <c r="G27" s="118"/>
    </row>
    <row r="28" spans="1:7" s="2" customFormat="1" ht="14.25">
      <c r="A28" s="120" t="s">
        <v>123</v>
      </c>
      <c r="B28" s="118"/>
      <c r="C28" s="59" t="s">
        <v>124</v>
      </c>
      <c r="D28" s="68">
        <v>0</v>
      </c>
      <c r="E28" s="121">
        <v>11650</v>
      </c>
      <c r="F28" s="119"/>
      <c r="G28" s="118"/>
    </row>
    <row r="29" spans="1:7" s="2" customFormat="1" ht="14.25" customHeight="1">
      <c r="A29" s="120" t="s">
        <v>125</v>
      </c>
      <c r="B29" s="118"/>
      <c r="C29" s="59" t="s">
        <v>126</v>
      </c>
      <c r="D29" s="68">
        <v>0</v>
      </c>
      <c r="E29" s="121">
        <v>26208</v>
      </c>
      <c r="F29" s="119"/>
      <c r="G29" s="118"/>
    </row>
    <row r="30" spans="1:7" s="2" customFormat="1" ht="14.25" customHeight="1">
      <c r="A30" s="120" t="s">
        <v>127</v>
      </c>
      <c r="B30" s="118"/>
      <c r="C30" s="59" t="s">
        <v>128</v>
      </c>
      <c r="D30" s="68">
        <v>0</v>
      </c>
      <c r="E30" s="121">
        <v>1764981.08</v>
      </c>
      <c r="F30" s="119"/>
      <c r="G30" s="118"/>
    </row>
    <row r="31" spans="1:7" s="2" customFormat="1" ht="14.25">
      <c r="A31" s="120" t="s">
        <v>129</v>
      </c>
      <c r="B31" s="118"/>
      <c r="C31" s="59" t="s">
        <v>130</v>
      </c>
      <c r="D31" s="68">
        <v>0</v>
      </c>
      <c r="E31" s="121">
        <v>30626.2</v>
      </c>
      <c r="F31" s="119"/>
      <c r="G31" s="118"/>
    </row>
    <row r="32" spans="1:7" s="2" customFormat="1" ht="14.25">
      <c r="A32" s="120" t="s">
        <v>131</v>
      </c>
      <c r="B32" s="118"/>
      <c r="C32" s="59" t="s">
        <v>130</v>
      </c>
      <c r="D32" s="68">
        <v>0</v>
      </c>
      <c r="E32" s="121">
        <v>32823.34</v>
      </c>
      <c r="F32" s="119"/>
      <c r="G32" s="118"/>
    </row>
    <row r="33" spans="1:7" s="2" customFormat="1" ht="14.25" customHeight="1">
      <c r="A33" s="120" t="s">
        <v>3</v>
      </c>
      <c r="B33" s="118"/>
      <c r="C33" s="59" t="s">
        <v>132</v>
      </c>
      <c r="D33" s="68">
        <v>0</v>
      </c>
      <c r="E33" s="121">
        <v>37228401.27</v>
      </c>
      <c r="F33" s="119"/>
      <c r="G33" s="118"/>
    </row>
    <row r="34" spans="1:7" s="2" customFormat="1" ht="14.25">
      <c r="A34" s="120" t="s">
        <v>133</v>
      </c>
      <c r="B34" s="118"/>
      <c r="C34" s="59" t="s">
        <v>134</v>
      </c>
      <c r="D34" s="68">
        <v>0</v>
      </c>
      <c r="E34" s="121">
        <v>32173732.49</v>
      </c>
      <c r="F34" s="119"/>
      <c r="G34" s="118"/>
    </row>
    <row r="35" spans="1:7" ht="14.25">
      <c r="A35" s="120" t="s">
        <v>135</v>
      </c>
      <c r="B35" s="118"/>
      <c r="C35" s="59" t="s">
        <v>136</v>
      </c>
      <c r="D35" s="68">
        <v>0</v>
      </c>
      <c r="E35" s="121">
        <v>594315</v>
      </c>
      <c r="F35" s="119"/>
      <c r="G35" s="118"/>
    </row>
    <row r="36" spans="1:7" ht="14.25">
      <c r="A36" s="120" t="s">
        <v>137</v>
      </c>
      <c r="B36" s="118"/>
      <c r="C36" s="59" t="s">
        <v>138</v>
      </c>
      <c r="D36" s="68">
        <v>0</v>
      </c>
      <c r="E36" s="121">
        <v>119103</v>
      </c>
      <c r="F36" s="119"/>
      <c r="G36" s="118"/>
    </row>
    <row r="37" spans="1:7" ht="14.25">
      <c r="A37" s="120" t="s">
        <v>139</v>
      </c>
      <c r="B37" s="118"/>
      <c r="C37" s="59" t="s">
        <v>140</v>
      </c>
      <c r="D37" s="68">
        <v>0</v>
      </c>
      <c r="E37" s="121">
        <v>141574</v>
      </c>
      <c r="F37" s="119"/>
      <c r="G37" s="118"/>
    </row>
    <row r="38" spans="1:7" ht="14.25">
      <c r="A38" s="120" t="s">
        <v>399</v>
      </c>
      <c r="B38" s="118"/>
      <c r="C38" s="59" t="s">
        <v>400</v>
      </c>
      <c r="D38" s="68">
        <v>0</v>
      </c>
      <c r="E38" s="121">
        <v>500</v>
      </c>
      <c r="F38" s="119"/>
      <c r="G38" s="118"/>
    </row>
    <row r="39" spans="1:7" ht="14.25">
      <c r="A39" s="120" t="s">
        <v>141</v>
      </c>
      <c r="B39" s="118"/>
      <c r="C39" s="59" t="s">
        <v>142</v>
      </c>
      <c r="D39" s="68">
        <v>0</v>
      </c>
      <c r="E39" s="121">
        <v>1260</v>
      </c>
      <c r="F39" s="119"/>
      <c r="G39" s="118"/>
    </row>
    <row r="40" spans="1:7" ht="14.25">
      <c r="A40" s="120" t="s">
        <v>143</v>
      </c>
      <c r="B40" s="118"/>
      <c r="C40" s="59" t="s">
        <v>144</v>
      </c>
      <c r="D40" s="68">
        <v>0</v>
      </c>
      <c r="E40" s="121">
        <v>187440</v>
      </c>
      <c r="F40" s="119"/>
      <c r="G40" s="118"/>
    </row>
    <row r="41" spans="1:7" ht="14.25">
      <c r="A41" s="120" t="s">
        <v>145</v>
      </c>
      <c r="B41" s="118"/>
      <c r="C41" s="59" t="s">
        <v>146</v>
      </c>
      <c r="D41" s="68">
        <v>0</v>
      </c>
      <c r="E41" s="121">
        <v>8744</v>
      </c>
      <c r="F41" s="119"/>
      <c r="G41" s="118"/>
    </row>
    <row r="42" spans="1:7" ht="14.25">
      <c r="A42" s="120" t="s">
        <v>147</v>
      </c>
      <c r="B42" s="118"/>
      <c r="C42" s="59" t="s">
        <v>148</v>
      </c>
      <c r="D42" s="68">
        <v>0</v>
      </c>
      <c r="E42" s="121">
        <v>4900</v>
      </c>
      <c r="F42" s="119"/>
      <c r="G42" s="118"/>
    </row>
    <row r="43" spans="1:7" ht="14.25">
      <c r="A43" s="120" t="s">
        <v>149</v>
      </c>
      <c r="B43" s="118"/>
      <c r="C43" s="59" t="s">
        <v>150</v>
      </c>
      <c r="D43" s="68">
        <v>0</v>
      </c>
      <c r="E43" s="121">
        <v>37125</v>
      </c>
      <c r="F43" s="119"/>
      <c r="G43" s="118"/>
    </row>
    <row r="44" spans="1:7" ht="14.25" customHeight="1">
      <c r="A44" s="120" t="s">
        <v>151</v>
      </c>
      <c r="B44" s="118"/>
      <c r="C44" s="59" t="s">
        <v>152</v>
      </c>
      <c r="D44" s="68">
        <v>0</v>
      </c>
      <c r="E44" s="121">
        <v>49360</v>
      </c>
      <c r="F44" s="119"/>
      <c r="G44" s="118"/>
    </row>
    <row r="45" spans="1:7" ht="14.25">
      <c r="A45" s="120" t="s">
        <v>153</v>
      </c>
      <c r="B45" s="118"/>
      <c r="C45" s="59" t="s">
        <v>154</v>
      </c>
      <c r="D45" s="68">
        <v>0</v>
      </c>
      <c r="E45" s="121">
        <v>118000</v>
      </c>
      <c r="F45" s="119"/>
      <c r="G45" s="118"/>
    </row>
    <row r="46" spans="1:7" ht="14.25">
      <c r="A46" s="120" t="s">
        <v>155</v>
      </c>
      <c r="B46" s="118"/>
      <c r="C46" s="59" t="s">
        <v>156</v>
      </c>
      <c r="D46" s="68">
        <v>0</v>
      </c>
      <c r="E46" s="121">
        <v>103603.14</v>
      </c>
      <c r="F46" s="119"/>
      <c r="G46" s="118"/>
    </row>
    <row r="47" spans="1:7" ht="14.25">
      <c r="A47" s="120" t="s">
        <v>401</v>
      </c>
      <c r="B47" s="118"/>
      <c r="C47" s="59" t="s">
        <v>402</v>
      </c>
      <c r="D47" s="68">
        <v>0</v>
      </c>
      <c r="E47" s="121">
        <v>5200</v>
      </c>
      <c r="F47" s="119"/>
      <c r="G47" s="118"/>
    </row>
    <row r="48" spans="1:7" ht="14.25">
      <c r="A48" s="120" t="s">
        <v>403</v>
      </c>
      <c r="B48" s="118"/>
      <c r="C48" s="59" t="s">
        <v>404</v>
      </c>
      <c r="D48" s="68">
        <v>0</v>
      </c>
      <c r="E48" s="121">
        <v>8500</v>
      </c>
      <c r="F48" s="119"/>
      <c r="G48" s="118"/>
    </row>
    <row r="49" spans="1:7" ht="14.25">
      <c r="A49" s="120" t="s">
        <v>157</v>
      </c>
      <c r="B49" s="118"/>
      <c r="C49" s="59" t="s">
        <v>158</v>
      </c>
      <c r="D49" s="68">
        <v>0</v>
      </c>
      <c r="E49" s="121">
        <v>3000</v>
      </c>
      <c r="F49" s="119"/>
      <c r="G49" s="118"/>
    </row>
    <row r="50" spans="1:7" ht="14.25">
      <c r="A50" s="120" t="s">
        <v>159</v>
      </c>
      <c r="B50" s="118"/>
      <c r="C50" s="59" t="s">
        <v>160</v>
      </c>
      <c r="D50" s="68">
        <v>0</v>
      </c>
      <c r="E50" s="121">
        <v>147006.98</v>
      </c>
      <c r="F50" s="119"/>
      <c r="G50" s="118"/>
    </row>
    <row r="51" spans="1:7" ht="14.25">
      <c r="A51" s="120" t="s">
        <v>161</v>
      </c>
      <c r="B51" s="118"/>
      <c r="C51" s="59" t="s">
        <v>162</v>
      </c>
      <c r="D51" s="68">
        <v>0</v>
      </c>
      <c r="E51" s="121">
        <v>4933781.09</v>
      </c>
      <c r="F51" s="119"/>
      <c r="G51" s="118"/>
    </row>
    <row r="52" spans="1:7" ht="14.25">
      <c r="A52" s="120" t="s">
        <v>163</v>
      </c>
      <c r="B52" s="118"/>
      <c r="C52" s="59" t="s">
        <v>164</v>
      </c>
      <c r="D52" s="68">
        <v>0</v>
      </c>
      <c r="E52" s="121">
        <v>1912545.45</v>
      </c>
      <c r="F52" s="119"/>
      <c r="G52" s="118"/>
    </row>
    <row r="53" spans="1:7" ht="14.25">
      <c r="A53" s="120" t="s">
        <v>405</v>
      </c>
      <c r="B53" s="118"/>
      <c r="C53" s="59" t="s">
        <v>406</v>
      </c>
      <c r="D53" s="68">
        <v>0</v>
      </c>
      <c r="E53" s="121">
        <v>29580.54</v>
      </c>
      <c r="F53" s="119"/>
      <c r="G53" s="118"/>
    </row>
    <row r="54" spans="1:7" ht="14.25">
      <c r="A54" s="120" t="s">
        <v>165</v>
      </c>
      <c r="B54" s="118"/>
      <c r="C54" s="59" t="s">
        <v>166</v>
      </c>
      <c r="D54" s="68">
        <v>0</v>
      </c>
      <c r="E54" s="121">
        <v>4625170.03</v>
      </c>
      <c r="F54" s="119"/>
      <c r="G54" s="118"/>
    </row>
    <row r="55" spans="1:7" ht="14.25" customHeight="1">
      <c r="A55" s="120" t="s">
        <v>167</v>
      </c>
      <c r="B55" s="118"/>
      <c r="C55" s="59" t="s">
        <v>168</v>
      </c>
      <c r="D55" s="68">
        <v>0</v>
      </c>
      <c r="E55" s="121">
        <v>23347.43</v>
      </c>
      <c r="F55" s="119"/>
      <c r="G55" s="118"/>
    </row>
    <row r="56" spans="1:7" ht="14.25" customHeight="1">
      <c r="A56" s="120" t="s">
        <v>169</v>
      </c>
      <c r="B56" s="118"/>
      <c r="C56" s="59" t="s">
        <v>170</v>
      </c>
      <c r="D56" s="68">
        <v>0</v>
      </c>
      <c r="E56" s="121">
        <v>50459.55</v>
      </c>
      <c r="F56" s="119"/>
      <c r="G56" s="118"/>
    </row>
    <row r="57" spans="1:7" ht="14.25">
      <c r="A57" s="120" t="s">
        <v>407</v>
      </c>
      <c r="B57" s="118"/>
      <c r="C57" s="59" t="s">
        <v>408</v>
      </c>
      <c r="D57" s="68">
        <v>0</v>
      </c>
      <c r="E57" s="121">
        <v>555677</v>
      </c>
      <c r="F57" s="119"/>
      <c r="G57" s="118"/>
    </row>
    <row r="58" spans="1:7" ht="14.25">
      <c r="A58" s="120" t="s">
        <v>171</v>
      </c>
      <c r="B58" s="118"/>
      <c r="C58" s="59" t="s">
        <v>172</v>
      </c>
      <c r="D58" s="68">
        <v>0</v>
      </c>
      <c r="E58" s="121">
        <v>29483056.83</v>
      </c>
      <c r="F58" s="119"/>
      <c r="G58" s="118"/>
    </row>
    <row r="59" spans="1:7" ht="14.25">
      <c r="A59" s="120" t="s">
        <v>173</v>
      </c>
      <c r="B59" s="118"/>
      <c r="C59" s="59" t="s">
        <v>174</v>
      </c>
      <c r="D59" s="68">
        <v>0</v>
      </c>
      <c r="E59" s="121">
        <v>120990</v>
      </c>
      <c r="F59" s="119"/>
      <c r="G59" s="118"/>
    </row>
    <row r="60" spans="1:7" ht="14.25">
      <c r="A60" s="120" t="s">
        <v>93</v>
      </c>
      <c r="B60" s="118"/>
      <c r="C60" s="59" t="s">
        <v>175</v>
      </c>
      <c r="D60" s="68">
        <v>10577840</v>
      </c>
      <c r="E60" s="121">
        <v>0</v>
      </c>
      <c r="F60" s="119"/>
      <c r="G60" s="118"/>
    </row>
    <row r="61" spans="1:7" ht="14.25">
      <c r="A61" s="120" t="s">
        <v>94</v>
      </c>
      <c r="B61" s="118"/>
      <c r="C61" s="59" t="s">
        <v>176</v>
      </c>
      <c r="D61" s="68">
        <v>1673130</v>
      </c>
      <c r="E61" s="121">
        <v>0</v>
      </c>
      <c r="F61" s="119"/>
      <c r="G61" s="118"/>
    </row>
    <row r="62" spans="1:7" ht="14.25">
      <c r="A62" s="120" t="s">
        <v>95</v>
      </c>
      <c r="B62" s="118"/>
      <c r="C62" s="59" t="s">
        <v>177</v>
      </c>
      <c r="D62" s="68">
        <v>4623100</v>
      </c>
      <c r="E62" s="121">
        <v>0</v>
      </c>
      <c r="F62" s="119"/>
      <c r="G62" s="118"/>
    </row>
    <row r="63" spans="1:7" ht="14.25">
      <c r="A63" s="120" t="s">
        <v>96</v>
      </c>
      <c r="B63" s="118"/>
      <c r="C63" s="59" t="s">
        <v>178</v>
      </c>
      <c r="D63" s="68">
        <v>117000</v>
      </c>
      <c r="E63" s="121">
        <v>0</v>
      </c>
      <c r="F63" s="119"/>
      <c r="G63" s="118"/>
    </row>
    <row r="64" spans="1:7" ht="14.25">
      <c r="A64" s="120" t="s">
        <v>97</v>
      </c>
      <c r="B64" s="118"/>
      <c r="C64" s="59" t="s">
        <v>179</v>
      </c>
      <c r="D64" s="68">
        <v>1968380.68</v>
      </c>
      <c r="E64" s="121">
        <v>0</v>
      </c>
      <c r="F64" s="119"/>
      <c r="G64" s="118"/>
    </row>
    <row r="65" spans="1:7" ht="14.25">
      <c r="A65" s="120" t="s">
        <v>98</v>
      </c>
      <c r="B65" s="118"/>
      <c r="C65" s="59" t="s">
        <v>180</v>
      </c>
      <c r="D65" s="68">
        <v>670126.96</v>
      </c>
      <c r="E65" s="121">
        <v>0</v>
      </c>
      <c r="F65" s="119"/>
      <c r="G65" s="118"/>
    </row>
    <row r="66" spans="1:7" ht="14.25">
      <c r="A66" s="120" t="s">
        <v>99</v>
      </c>
      <c r="B66" s="118"/>
      <c r="C66" s="59" t="s">
        <v>181</v>
      </c>
      <c r="D66" s="68">
        <v>1272185.3</v>
      </c>
      <c r="E66" s="121">
        <v>0</v>
      </c>
      <c r="F66" s="119"/>
      <c r="G66" s="118"/>
    </row>
    <row r="67" spans="1:7" ht="14.25">
      <c r="A67" s="120" t="s">
        <v>100</v>
      </c>
      <c r="B67" s="118"/>
      <c r="C67" s="59" t="s">
        <v>409</v>
      </c>
      <c r="D67" s="68">
        <v>37650</v>
      </c>
      <c r="E67" s="121">
        <v>0</v>
      </c>
      <c r="F67" s="119"/>
      <c r="G67" s="118"/>
    </row>
    <row r="68" spans="1:7" ht="14.25">
      <c r="A68" s="120" t="s">
        <v>101</v>
      </c>
      <c r="B68" s="118"/>
      <c r="C68" s="59" t="s">
        <v>410</v>
      </c>
      <c r="D68" s="68">
        <v>179958</v>
      </c>
      <c r="E68" s="121">
        <v>0</v>
      </c>
      <c r="F68" s="119"/>
      <c r="G68" s="118"/>
    </row>
    <row r="69" spans="1:7" ht="14.25">
      <c r="A69" s="120" t="s">
        <v>103</v>
      </c>
      <c r="B69" s="118"/>
      <c r="C69" s="59" t="s">
        <v>182</v>
      </c>
      <c r="D69" s="68">
        <v>1584000</v>
      </c>
      <c r="E69" s="121">
        <v>0</v>
      </c>
      <c r="F69" s="119"/>
      <c r="G69" s="118"/>
    </row>
    <row r="70" spans="1:7" ht="14.25">
      <c r="A70" s="122" t="s">
        <v>27</v>
      </c>
      <c r="B70" s="123"/>
      <c r="C70" s="124"/>
      <c r="D70" s="69">
        <v>120193179.54</v>
      </c>
      <c r="E70" s="125">
        <v>120193179.54</v>
      </c>
      <c r="F70" s="119"/>
      <c r="G70" s="118"/>
    </row>
  </sheetData>
  <sheetProtection/>
  <mergeCells count="118">
    <mergeCell ref="A69:B69"/>
    <mergeCell ref="E69:G69"/>
    <mergeCell ref="A70:C70"/>
    <mergeCell ref="E70:G70"/>
    <mergeCell ref="A66:B66"/>
    <mergeCell ref="E66:G66"/>
    <mergeCell ref="A67:B67"/>
    <mergeCell ref="E67:G67"/>
    <mergeCell ref="A68:B68"/>
    <mergeCell ref="E68:G68"/>
    <mergeCell ref="E65:G65"/>
    <mergeCell ref="A61:B61"/>
    <mergeCell ref="E61:G61"/>
    <mergeCell ref="A62:B62"/>
    <mergeCell ref="E62:G62"/>
    <mergeCell ref="A63:B63"/>
    <mergeCell ref="E63:G63"/>
    <mergeCell ref="A65:B65"/>
    <mergeCell ref="A59:B59"/>
    <mergeCell ref="E59:G59"/>
    <mergeCell ref="A60:B60"/>
    <mergeCell ref="E60:G60"/>
    <mergeCell ref="A64:B64"/>
    <mergeCell ref="E64:G64"/>
    <mergeCell ref="A56:B56"/>
    <mergeCell ref="E56:G56"/>
    <mergeCell ref="A57:B57"/>
    <mergeCell ref="E57:G57"/>
    <mergeCell ref="A58:B58"/>
    <mergeCell ref="E58:G58"/>
    <mergeCell ref="A53:B53"/>
    <mergeCell ref="E53:G53"/>
    <mergeCell ref="A54:B54"/>
    <mergeCell ref="E54:G54"/>
    <mergeCell ref="A55:B55"/>
    <mergeCell ref="E55:G55"/>
    <mergeCell ref="A50:B50"/>
    <mergeCell ref="E50:G50"/>
    <mergeCell ref="A51:B51"/>
    <mergeCell ref="E51:G51"/>
    <mergeCell ref="A52:B52"/>
    <mergeCell ref="E52:G52"/>
    <mergeCell ref="A47:B47"/>
    <mergeCell ref="E47:G47"/>
    <mergeCell ref="A48:B48"/>
    <mergeCell ref="E48:G48"/>
    <mergeCell ref="A49:B49"/>
    <mergeCell ref="E49:G49"/>
    <mergeCell ref="A44:B44"/>
    <mergeCell ref="E44:G44"/>
    <mergeCell ref="A45:B45"/>
    <mergeCell ref="E45:G45"/>
    <mergeCell ref="A46:B46"/>
    <mergeCell ref="E46:G46"/>
    <mergeCell ref="A41:B41"/>
    <mergeCell ref="E41:G41"/>
    <mergeCell ref="A42:B42"/>
    <mergeCell ref="E42:G42"/>
    <mergeCell ref="A43:B43"/>
    <mergeCell ref="E43:G43"/>
    <mergeCell ref="A38:B38"/>
    <mergeCell ref="E38:G38"/>
    <mergeCell ref="A39:B39"/>
    <mergeCell ref="E39:G39"/>
    <mergeCell ref="A40:B40"/>
    <mergeCell ref="E40:G40"/>
    <mergeCell ref="A35:B35"/>
    <mergeCell ref="E35:G35"/>
    <mergeCell ref="A36:B36"/>
    <mergeCell ref="E36:G36"/>
    <mergeCell ref="A37:B37"/>
    <mergeCell ref="E37:G37"/>
    <mergeCell ref="A32:B32"/>
    <mergeCell ref="E32:G32"/>
    <mergeCell ref="A33:B33"/>
    <mergeCell ref="E33:G33"/>
    <mergeCell ref="A34:B34"/>
    <mergeCell ref="E34:G34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A17:B17"/>
    <mergeCell ref="E17:G17"/>
    <mergeCell ref="A18:B18"/>
    <mergeCell ref="E18:G18"/>
    <mergeCell ref="A19:B19"/>
    <mergeCell ref="E19:G19"/>
    <mergeCell ref="A14:B14"/>
    <mergeCell ref="E14:G14"/>
    <mergeCell ref="A15:B15"/>
    <mergeCell ref="E15:G15"/>
    <mergeCell ref="A16:B16"/>
    <mergeCell ref="E16:G16"/>
    <mergeCell ref="A11:F11"/>
    <mergeCell ref="A5:F5"/>
    <mergeCell ref="A7:F7"/>
    <mergeCell ref="A9:F9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8">
      <selection activeCell="B74" sqref="B74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26" t="s">
        <v>42</v>
      </c>
      <c r="B1" s="126"/>
      <c r="C1" s="126"/>
      <c r="D1" s="126"/>
    </row>
    <row r="2" spans="1:4" ht="21">
      <c r="A2" s="127" t="s">
        <v>20</v>
      </c>
      <c r="B2" s="127"/>
      <c r="C2" s="127"/>
      <c r="D2" s="127"/>
    </row>
    <row r="3" spans="1:4" ht="21">
      <c r="A3" s="155" t="s">
        <v>363</v>
      </c>
      <c r="B3" s="155"/>
      <c r="C3" s="155"/>
      <c r="D3" s="155"/>
    </row>
    <row r="4" spans="1:4" ht="21">
      <c r="A4" s="156"/>
      <c r="B4" s="156"/>
      <c r="C4" s="156"/>
      <c r="D4" s="156"/>
    </row>
    <row r="5" spans="1:4" ht="19.5">
      <c r="A5" s="6" t="s">
        <v>0</v>
      </c>
      <c r="B5" s="6" t="s">
        <v>21</v>
      </c>
      <c r="C5" s="6" t="s">
        <v>14</v>
      </c>
      <c r="D5" s="78" t="s">
        <v>43</v>
      </c>
    </row>
    <row r="6" spans="1:4" ht="19.5">
      <c r="A6" s="24"/>
      <c r="B6" s="8"/>
      <c r="C6" s="8" t="s">
        <v>22</v>
      </c>
      <c r="D6" s="79"/>
    </row>
    <row r="7" spans="1:4" ht="19.5">
      <c r="A7" s="9" t="s">
        <v>23</v>
      </c>
      <c r="B7" s="22">
        <v>41000000</v>
      </c>
      <c r="C7" s="10"/>
      <c r="D7" s="80"/>
    </row>
    <row r="8" spans="1:4" ht="19.5">
      <c r="A8" s="11" t="s">
        <v>44</v>
      </c>
      <c r="B8" s="12" t="s">
        <v>51</v>
      </c>
      <c r="C8" s="10"/>
      <c r="D8" s="80"/>
    </row>
    <row r="9" spans="1:4" ht="19.5">
      <c r="A9" s="13" t="s">
        <v>24</v>
      </c>
      <c r="B9" s="12" t="s">
        <v>52</v>
      </c>
      <c r="C9" s="14">
        <v>601000</v>
      </c>
      <c r="D9" s="80">
        <v>594315</v>
      </c>
    </row>
    <row r="10" spans="1:4" ht="19.5">
      <c r="A10" s="13" t="s">
        <v>25</v>
      </c>
      <c r="B10" s="12" t="s">
        <v>53</v>
      </c>
      <c r="C10" s="14">
        <v>154000</v>
      </c>
      <c r="D10" s="80">
        <v>119103</v>
      </c>
    </row>
    <row r="11" spans="1:4" ht="19.5">
      <c r="A11" s="13" t="s">
        <v>26</v>
      </c>
      <c r="B11" s="12" t="s">
        <v>54</v>
      </c>
      <c r="C11" s="14">
        <v>177000</v>
      </c>
      <c r="D11" s="80">
        <v>141574</v>
      </c>
    </row>
    <row r="12" spans="1:4" ht="19.5">
      <c r="A12" s="15" t="s">
        <v>27</v>
      </c>
      <c r="B12" s="7"/>
      <c r="C12" s="16">
        <f>SUM(C9:C11)</f>
        <v>932000</v>
      </c>
      <c r="D12" s="81">
        <f>SUM(D9:D11)</f>
        <v>854992</v>
      </c>
    </row>
    <row r="13" spans="1:4" ht="19.5">
      <c r="A13" s="9" t="s">
        <v>28</v>
      </c>
      <c r="B13" s="12" t="s">
        <v>55</v>
      </c>
      <c r="C13" s="17"/>
      <c r="D13" s="80"/>
    </row>
    <row r="14" spans="1:4" ht="19.5">
      <c r="A14" s="13" t="s">
        <v>49</v>
      </c>
      <c r="B14" s="12" t="s">
        <v>56</v>
      </c>
      <c r="C14" s="18">
        <v>482000</v>
      </c>
      <c r="D14" s="80">
        <v>187440</v>
      </c>
    </row>
    <row r="15" spans="1:4" ht="19.5">
      <c r="A15" s="13" t="s">
        <v>364</v>
      </c>
      <c r="B15" s="12" t="s">
        <v>365</v>
      </c>
      <c r="C15" s="18"/>
      <c r="D15" s="80">
        <v>500</v>
      </c>
    </row>
    <row r="16" spans="1:4" ht="19.5">
      <c r="A16" s="13" t="s">
        <v>29</v>
      </c>
      <c r="B16" s="12" t="s">
        <v>57</v>
      </c>
      <c r="C16" s="18">
        <v>6000</v>
      </c>
      <c r="D16" s="80">
        <v>4900</v>
      </c>
    </row>
    <row r="17" spans="1:4" ht="19.5">
      <c r="A17" s="13" t="s">
        <v>30</v>
      </c>
      <c r="B17" s="12" t="s">
        <v>58</v>
      </c>
      <c r="C17" s="18">
        <v>100000</v>
      </c>
      <c r="D17" s="80">
        <v>37125</v>
      </c>
    </row>
    <row r="18" spans="1:4" ht="19.5">
      <c r="A18" s="13" t="s">
        <v>31</v>
      </c>
      <c r="B18" s="12" t="s">
        <v>59</v>
      </c>
      <c r="C18" s="18">
        <v>68000</v>
      </c>
      <c r="D18" s="80">
        <v>49360</v>
      </c>
    </row>
    <row r="19" spans="1:4" ht="19.5">
      <c r="A19" s="13" t="s">
        <v>32</v>
      </c>
      <c r="B19" s="12" t="s">
        <v>60</v>
      </c>
      <c r="C19" s="18">
        <v>1800</v>
      </c>
      <c r="D19" s="80">
        <v>1260</v>
      </c>
    </row>
    <row r="20" spans="1:4" ht="19.5">
      <c r="A20" s="13" t="s">
        <v>33</v>
      </c>
      <c r="B20" s="12" t="s">
        <v>61</v>
      </c>
      <c r="C20" s="18">
        <v>15000</v>
      </c>
      <c r="D20" s="80">
        <v>8744</v>
      </c>
    </row>
    <row r="21" spans="1:4" ht="19.5">
      <c r="A21" s="15" t="s">
        <v>27</v>
      </c>
      <c r="B21" s="7"/>
      <c r="C21" s="16">
        <f>SUM(C14:C20)</f>
        <v>672800</v>
      </c>
      <c r="D21" s="81">
        <f>SUM(D14:D20)</f>
        <v>289329</v>
      </c>
    </row>
    <row r="22" spans="1:4" ht="19.5">
      <c r="A22" s="9" t="s">
        <v>45</v>
      </c>
      <c r="B22" s="12" t="s">
        <v>62</v>
      </c>
      <c r="C22" s="10"/>
      <c r="D22" s="80"/>
    </row>
    <row r="23" spans="1:4" ht="19.5">
      <c r="A23" s="13" t="s">
        <v>34</v>
      </c>
      <c r="B23" s="12" t="s">
        <v>63</v>
      </c>
      <c r="C23" s="18">
        <v>283000</v>
      </c>
      <c r="D23" s="80">
        <v>118000</v>
      </c>
    </row>
    <row r="24" spans="1:4" ht="19.5">
      <c r="A24" s="13" t="s">
        <v>35</v>
      </c>
      <c r="B24" s="12" t="s">
        <v>64</v>
      </c>
      <c r="C24" s="18">
        <v>359000</v>
      </c>
      <c r="D24" s="80">
        <v>103603.14</v>
      </c>
    </row>
    <row r="25" spans="1:4" ht="19.5">
      <c r="A25" s="15" t="s">
        <v>27</v>
      </c>
      <c r="B25" s="7"/>
      <c r="C25" s="19">
        <f>SUM(C23:C24)</f>
        <v>642000</v>
      </c>
      <c r="D25" s="82">
        <f>SUM(D23:D24)</f>
        <v>221603.14</v>
      </c>
    </row>
    <row r="26" spans="1:4" ht="19.5">
      <c r="A26" s="20" t="s">
        <v>36</v>
      </c>
      <c r="B26" s="12" t="s">
        <v>65</v>
      </c>
      <c r="C26" s="10"/>
      <c r="D26" s="80"/>
    </row>
    <row r="27" spans="1:4" ht="19.5">
      <c r="A27" s="13" t="s">
        <v>37</v>
      </c>
      <c r="B27" s="12" t="s">
        <v>66</v>
      </c>
      <c r="C27" s="18">
        <v>5000</v>
      </c>
      <c r="D27" s="80">
        <v>5200</v>
      </c>
    </row>
    <row r="28" spans="1:4" ht="19.5">
      <c r="A28" s="13" t="s">
        <v>67</v>
      </c>
      <c r="B28" s="12" t="s">
        <v>68</v>
      </c>
      <c r="C28" s="18">
        <v>106000</v>
      </c>
      <c r="D28" s="80">
        <v>8500</v>
      </c>
    </row>
    <row r="29" spans="1:4" ht="19.5">
      <c r="A29" s="13" t="s">
        <v>69</v>
      </c>
      <c r="B29" s="12" t="s">
        <v>70</v>
      </c>
      <c r="C29" s="18">
        <v>24000</v>
      </c>
      <c r="D29" s="80">
        <v>3000</v>
      </c>
    </row>
    <row r="30" spans="1:4" ht="19.5">
      <c r="A30" s="15" t="s">
        <v>27</v>
      </c>
      <c r="B30" s="7"/>
      <c r="C30" s="16">
        <f>SUM(C27:C29)</f>
        <v>135000</v>
      </c>
      <c r="D30" s="81">
        <f>SUM(D27:D29)</f>
        <v>16700</v>
      </c>
    </row>
    <row r="31" spans="1:4" ht="19.5">
      <c r="A31" s="20" t="s">
        <v>38</v>
      </c>
      <c r="B31" s="7">
        <v>42000000</v>
      </c>
      <c r="C31" s="21"/>
      <c r="D31" s="83"/>
    </row>
    <row r="32" spans="1:4" ht="19.5">
      <c r="A32" s="20" t="s">
        <v>46</v>
      </c>
      <c r="B32" s="12" t="s">
        <v>71</v>
      </c>
      <c r="C32" s="21"/>
      <c r="D32" s="83"/>
    </row>
    <row r="33" spans="1:4" ht="19.5">
      <c r="A33" s="13" t="s">
        <v>39</v>
      </c>
      <c r="B33" s="12" t="s">
        <v>72</v>
      </c>
      <c r="C33" s="18">
        <v>9847000</v>
      </c>
      <c r="D33" s="80">
        <v>4933781.09</v>
      </c>
    </row>
    <row r="34" spans="1:4" ht="19.5">
      <c r="A34" s="13" t="s">
        <v>50</v>
      </c>
      <c r="B34" s="12" t="s">
        <v>73</v>
      </c>
      <c r="C34" s="18">
        <v>4937000</v>
      </c>
      <c r="D34" s="80">
        <v>1912545.45</v>
      </c>
    </row>
    <row r="35" spans="1:4" ht="19.5">
      <c r="A35" s="13" t="s">
        <v>366</v>
      </c>
      <c r="B35" s="12" t="s">
        <v>74</v>
      </c>
      <c r="C35" s="18">
        <v>9112000</v>
      </c>
      <c r="D35" s="80">
        <v>4625170.03</v>
      </c>
    </row>
    <row r="36" spans="1:4" ht="19.5">
      <c r="A36" s="13" t="s">
        <v>367</v>
      </c>
      <c r="B36" s="12" t="s">
        <v>75</v>
      </c>
      <c r="C36" s="18">
        <v>99000</v>
      </c>
      <c r="D36" s="80">
        <v>23347.43</v>
      </c>
    </row>
    <row r="37" spans="1:4" ht="19.5">
      <c r="A37" s="13" t="s">
        <v>368</v>
      </c>
      <c r="B37" s="12" t="s">
        <v>76</v>
      </c>
      <c r="C37" s="18">
        <v>83000</v>
      </c>
      <c r="D37" s="80">
        <v>50459.55</v>
      </c>
    </row>
    <row r="38" spans="1:4" ht="19.5">
      <c r="A38" s="13" t="s">
        <v>369</v>
      </c>
      <c r="B38" s="12" t="s">
        <v>77</v>
      </c>
      <c r="C38" s="18">
        <v>1742000</v>
      </c>
      <c r="D38" s="80">
        <v>555677</v>
      </c>
    </row>
    <row r="39" spans="1:4" ht="19.5">
      <c r="A39" s="13" t="s">
        <v>370</v>
      </c>
      <c r="B39" s="12" t="s">
        <v>78</v>
      </c>
      <c r="C39" s="18">
        <v>79000</v>
      </c>
      <c r="D39" s="80">
        <v>29580.54</v>
      </c>
    </row>
    <row r="40" spans="1:4" ht="19.5">
      <c r="A40" s="13" t="s">
        <v>371</v>
      </c>
      <c r="B40" s="12" t="s">
        <v>79</v>
      </c>
      <c r="C40" s="18">
        <v>360000</v>
      </c>
      <c r="D40" s="80">
        <v>147006.98</v>
      </c>
    </row>
    <row r="41" spans="1:4" ht="19.5">
      <c r="A41" s="25"/>
      <c r="B41" s="8"/>
      <c r="C41" s="16">
        <f>SUM(C33:C40)</f>
        <v>26259000</v>
      </c>
      <c r="D41" s="81">
        <f>SUM(D33:D40)</f>
        <v>12277568.07</v>
      </c>
    </row>
    <row r="42" spans="1:4" ht="19.5">
      <c r="A42" s="9" t="s">
        <v>40</v>
      </c>
      <c r="B42" s="22">
        <v>43000000</v>
      </c>
      <c r="C42" s="10"/>
      <c r="D42" s="80"/>
    </row>
    <row r="43" spans="1:4" ht="19.5">
      <c r="A43" s="157" t="s">
        <v>80</v>
      </c>
      <c r="B43" s="158">
        <v>43100000</v>
      </c>
      <c r="C43" s="159"/>
      <c r="D43" s="160"/>
    </row>
    <row r="44" spans="1:4" ht="19.5">
      <c r="A44" s="13" t="s">
        <v>81</v>
      </c>
      <c r="B44" s="12" t="s">
        <v>82</v>
      </c>
      <c r="C44" s="18">
        <v>41000000</v>
      </c>
      <c r="D44" s="80">
        <v>29483056.83</v>
      </c>
    </row>
    <row r="45" spans="1:4" ht="19.5">
      <c r="A45" s="13" t="s">
        <v>83</v>
      </c>
      <c r="B45" s="12"/>
      <c r="C45" s="18"/>
      <c r="D45" s="85"/>
    </row>
    <row r="46" spans="1:4" ht="19.5">
      <c r="A46" s="44" t="s">
        <v>372</v>
      </c>
      <c r="B46" s="12"/>
      <c r="C46" s="18"/>
      <c r="D46" s="85"/>
    </row>
    <row r="47" spans="1:4" ht="19.5">
      <c r="A47" s="44" t="s">
        <v>373</v>
      </c>
      <c r="B47" s="12"/>
      <c r="C47" s="18"/>
      <c r="D47" s="85"/>
    </row>
    <row r="48" spans="1:4" ht="19.5">
      <c r="A48" s="44" t="s">
        <v>374</v>
      </c>
      <c r="B48" s="12"/>
      <c r="C48" s="18"/>
      <c r="D48" s="85"/>
    </row>
    <row r="49" spans="1:4" ht="19.5">
      <c r="A49" s="44" t="s">
        <v>375</v>
      </c>
      <c r="B49" s="12"/>
      <c r="C49" s="18"/>
      <c r="D49" s="85"/>
    </row>
    <row r="50" spans="1:4" ht="19.5">
      <c r="A50" s="44" t="s">
        <v>376</v>
      </c>
      <c r="B50" s="12"/>
      <c r="C50" s="18"/>
      <c r="D50" s="85"/>
    </row>
    <row r="51" spans="1:4" ht="19.5">
      <c r="A51" s="44" t="s">
        <v>377</v>
      </c>
      <c r="B51" s="12"/>
      <c r="C51" s="18"/>
      <c r="D51" s="85"/>
    </row>
    <row r="52" spans="1:4" ht="19.5">
      <c r="A52" s="44" t="s">
        <v>378</v>
      </c>
      <c r="B52" s="12"/>
      <c r="C52" s="18"/>
      <c r="D52" s="85"/>
    </row>
    <row r="53" spans="1:4" ht="19.5">
      <c r="A53" s="44" t="s">
        <v>379</v>
      </c>
      <c r="B53" s="12"/>
      <c r="C53" s="18"/>
      <c r="D53" s="85"/>
    </row>
    <row r="54" spans="1:4" ht="19.5">
      <c r="A54" s="44" t="s">
        <v>380</v>
      </c>
      <c r="B54" s="12"/>
      <c r="C54" s="18"/>
      <c r="D54" s="85"/>
    </row>
    <row r="55" spans="1:4" ht="19.5">
      <c r="A55" s="44" t="s">
        <v>381</v>
      </c>
      <c r="B55" s="12"/>
      <c r="C55" s="18"/>
      <c r="D55" s="85"/>
    </row>
    <row r="56" spans="1:4" ht="19.5">
      <c r="A56" s="44" t="s">
        <v>382</v>
      </c>
      <c r="B56" s="12"/>
      <c r="C56" s="18"/>
      <c r="D56" s="85"/>
    </row>
    <row r="57" spans="1:4" ht="19.5">
      <c r="A57" s="44" t="s">
        <v>383</v>
      </c>
      <c r="B57" s="12"/>
      <c r="C57" s="18"/>
      <c r="D57" s="85"/>
    </row>
    <row r="58" spans="1:4" ht="19.5">
      <c r="A58" s="44" t="s">
        <v>384</v>
      </c>
      <c r="B58" s="12"/>
      <c r="C58" s="18"/>
      <c r="D58" s="85"/>
    </row>
    <row r="59" spans="1:4" ht="19.5">
      <c r="A59" s="25" t="s">
        <v>27</v>
      </c>
      <c r="B59" s="8"/>
      <c r="C59" s="45">
        <f>SUM(C44:C44)</f>
        <v>41000000</v>
      </c>
      <c r="D59" s="86">
        <f>SUM(D42:D44)</f>
        <v>29483056.83</v>
      </c>
    </row>
    <row r="60" spans="1:4" ht="20.25">
      <c r="A60" s="46" t="s">
        <v>84</v>
      </c>
      <c r="B60" s="47"/>
      <c r="C60" s="48">
        <f>C12+C21+C25+C30+C41+C59</f>
        <v>69640800</v>
      </c>
      <c r="D60" s="87">
        <f>D12+D21+D25+D30+D41+D59</f>
        <v>43143249.04</v>
      </c>
    </row>
    <row r="61" spans="1:4" ht="19.5">
      <c r="A61" s="49" t="s">
        <v>85</v>
      </c>
      <c r="B61" s="26">
        <v>44000000</v>
      </c>
      <c r="C61" s="50"/>
      <c r="D61" s="78"/>
    </row>
    <row r="62" spans="1:4" ht="19.5">
      <c r="A62" s="51" t="s">
        <v>86</v>
      </c>
      <c r="B62" s="12" t="s">
        <v>87</v>
      </c>
      <c r="C62" s="52"/>
      <c r="D62" s="88"/>
    </row>
    <row r="63" spans="1:4" ht="19.5">
      <c r="A63" s="53" t="s">
        <v>237</v>
      </c>
      <c r="B63" s="22"/>
      <c r="C63" s="52"/>
      <c r="D63" s="88">
        <v>90840</v>
      </c>
    </row>
    <row r="64" spans="1:4" ht="19.5">
      <c r="A64" s="53" t="s">
        <v>385</v>
      </c>
      <c r="B64" s="22"/>
      <c r="C64" s="52"/>
      <c r="D64" s="88">
        <v>30150</v>
      </c>
    </row>
    <row r="65" spans="1:4" ht="19.5">
      <c r="A65" s="51" t="s">
        <v>88</v>
      </c>
      <c r="B65" s="22">
        <v>44100002</v>
      </c>
      <c r="C65" s="52"/>
      <c r="D65" s="88"/>
    </row>
    <row r="66" spans="1:4" ht="19.5">
      <c r="A66" s="7" t="s">
        <v>27</v>
      </c>
      <c r="B66" s="7"/>
      <c r="C66" s="45"/>
      <c r="D66" s="89">
        <f>SUM(D63:D65)</f>
        <v>120990</v>
      </c>
    </row>
    <row r="67" spans="1:4" ht="20.25">
      <c r="A67" s="128" t="s">
        <v>41</v>
      </c>
      <c r="B67" s="128"/>
      <c r="C67" s="128"/>
      <c r="D67" s="90">
        <f>D60+D66</f>
        <v>43264239.04</v>
      </c>
    </row>
    <row r="68" spans="1:4" ht="19.5">
      <c r="A68" s="34"/>
      <c r="B68" s="23"/>
      <c r="C68" s="35"/>
      <c r="D68" s="84"/>
    </row>
    <row r="69" spans="1:4" ht="19.5">
      <c r="A69" s="161"/>
      <c r="B69" s="161"/>
      <c r="C69" s="161"/>
      <c r="D69" s="162"/>
    </row>
    <row r="70" spans="1:4" ht="19.5">
      <c r="A70" s="163"/>
      <c r="B70" s="164"/>
      <c r="C70" s="165"/>
      <c r="D70" s="162"/>
    </row>
    <row r="71" spans="1:4" ht="19.5">
      <c r="A71" s="34"/>
      <c r="B71" s="23"/>
      <c r="C71" s="35"/>
      <c r="D71" s="84"/>
    </row>
    <row r="72" spans="1:4" ht="19.5">
      <c r="A72" s="34"/>
      <c r="B72" s="23"/>
      <c r="C72" s="35"/>
      <c r="D72" s="84"/>
    </row>
    <row r="73" spans="1:4" ht="19.5">
      <c r="A73" s="34"/>
      <c r="B73" s="23"/>
      <c r="C73" s="35"/>
      <c r="D73" s="84"/>
    </row>
  </sheetData>
  <sheetProtection/>
  <mergeCells count="4">
    <mergeCell ref="A1:D1"/>
    <mergeCell ref="A2:D2"/>
    <mergeCell ref="A3:D3"/>
    <mergeCell ref="A67:C6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1">
      <selection activeCell="C19" sqref="C19"/>
    </sheetView>
  </sheetViews>
  <sheetFormatPr defaultColWidth="9.140625" defaultRowHeight="15"/>
  <cols>
    <col min="1" max="1" width="9.00390625" style="4" customWidth="1"/>
    <col min="2" max="2" width="49.8515625" style="4" customWidth="1"/>
    <col min="3" max="5" width="15.00390625" style="4" customWidth="1"/>
    <col min="6" max="6" width="15.421875" style="4" customWidth="1"/>
    <col min="7" max="16384" width="9.00390625" style="4" customWidth="1"/>
  </cols>
  <sheetData>
    <row r="1" spans="1:6" ht="25.5">
      <c r="A1" s="27"/>
      <c r="B1" s="28"/>
      <c r="C1" s="28"/>
      <c r="D1" s="29"/>
      <c r="E1" s="29"/>
      <c r="F1" s="36" t="s">
        <v>4</v>
      </c>
    </row>
    <row r="2" spans="1:6" ht="27.75">
      <c r="A2" s="129" t="s">
        <v>5</v>
      </c>
      <c r="B2" s="129"/>
      <c r="C2" s="129"/>
      <c r="D2" s="129"/>
      <c r="E2" s="129"/>
      <c r="F2" s="129"/>
    </row>
    <row r="3" spans="1:6" ht="27.75">
      <c r="A3" s="129" t="s">
        <v>6</v>
      </c>
      <c r="B3" s="129"/>
      <c r="C3" s="129"/>
      <c r="D3" s="129"/>
      <c r="E3" s="129"/>
      <c r="F3" s="129"/>
    </row>
    <row r="4" spans="1:6" ht="27.75">
      <c r="A4" s="129" t="s">
        <v>386</v>
      </c>
      <c r="B4" s="129"/>
      <c r="C4" s="129"/>
      <c r="D4" s="129"/>
      <c r="E4" s="129"/>
      <c r="F4" s="129"/>
    </row>
    <row r="5" spans="1:6" ht="25.5">
      <c r="A5" s="30" t="s">
        <v>7</v>
      </c>
      <c r="B5" s="30" t="s">
        <v>0</v>
      </c>
      <c r="C5" s="37" t="s">
        <v>8</v>
      </c>
      <c r="D5" s="31" t="s">
        <v>47</v>
      </c>
      <c r="E5" s="31" t="s">
        <v>48</v>
      </c>
      <c r="F5" s="30" t="s">
        <v>9</v>
      </c>
    </row>
    <row r="6" spans="1:6" ht="25.5">
      <c r="A6" s="54">
        <v>1</v>
      </c>
      <c r="B6" s="91" t="s">
        <v>238</v>
      </c>
      <c r="C6" s="32">
        <v>14919.7</v>
      </c>
      <c r="D6" s="38"/>
      <c r="E6" s="39"/>
      <c r="F6" s="32">
        <f aca="true" t="shared" si="0" ref="F6:F13">C6+D6-E6</f>
        <v>14919.7</v>
      </c>
    </row>
    <row r="7" spans="1:6" ht="25.5">
      <c r="A7" s="55">
        <v>2</v>
      </c>
      <c r="B7" s="92" t="s">
        <v>239</v>
      </c>
      <c r="C7" s="33">
        <v>17903.64</v>
      </c>
      <c r="D7" s="40"/>
      <c r="E7" s="41"/>
      <c r="F7" s="33">
        <f t="shared" si="0"/>
        <v>17903.64</v>
      </c>
    </row>
    <row r="8" spans="1:6" ht="25.5">
      <c r="A8" s="55">
        <v>3</v>
      </c>
      <c r="B8" s="92" t="s">
        <v>387</v>
      </c>
      <c r="C8" s="33">
        <v>493287.5</v>
      </c>
      <c r="D8" s="40">
        <v>16870</v>
      </c>
      <c r="E8" s="41">
        <v>17400</v>
      </c>
      <c r="F8" s="33">
        <f t="shared" si="0"/>
        <v>492757.5</v>
      </c>
    </row>
    <row r="9" spans="1:6" ht="25.5">
      <c r="A9" s="55">
        <v>4</v>
      </c>
      <c r="B9" s="92" t="s">
        <v>388</v>
      </c>
      <c r="C9" s="33">
        <v>11650</v>
      </c>
      <c r="D9" s="40"/>
      <c r="E9" s="41"/>
      <c r="F9" s="33">
        <f t="shared" si="0"/>
        <v>11650</v>
      </c>
    </row>
    <row r="10" spans="1:6" ht="25.5">
      <c r="A10" s="55">
        <v>5</v>
      </c>
      <c r="B10" s="92" t="s">
        <v>389</v>
      </c>
      <c r="C10" s="33">
        <v>17557.47</v>
      </c>
      <c r="D10" s="40">
        <v>30626.2</v>
      </c>
      <c r="E10" s="41">
        <v>17557.47</v>
      </c>
      <c r="F10" s="33">
        <f t="shared" si="0"/>
        <v>30626.199999999997</v>
      </c>
    </row>
    <row r="11" spans="1:6" ht="25.5">
      <c r="A11" s="55">
        <v>6</v>
      </c>
      <c r="B11" s="92" t="s">
        <v>10</v>
      </c>
      <c r="C11" s="33">
        <v>5853.19</v>
      </c>
      <c r="D11" s="40">
        <v>7508.46</v>
      </c>
      <c r="E11" s="41">
        <v>5853.19</v>
      </c>
      <c r="F11" s="33">
        <f t="shared" si="0"/>
        <v>7508.46</v>
      </c>
    </row>
    <row r="12" spans="1:6" ht="25.5">
      <c r="A12" s="55">
        <v>7</v>
      </c>
      <c r="B12" s="92" t="s">
        <v>11</v>
      </c>
      <c r="C12" s="33">
        <v>13104</v>
      </c>
      <c r="D12" s="40">
        <v>13104</v>
      </c>
      <c r="E12" s="41"/>
      <c r="F12" s="33">
        <f t="shared" si="0"/>
        <v>26208</v>
      </c>
    </row>
    <row r="13" spans="1:6" ht="25.5">
      <c r="A13" s="55">
        <v>8</v>
      </c>
      <c r="B13" s="92" t="s">
        <v>89</v>
      </c>
      <c r="C13" s="33">
        <v>1764981.08</v>
      </c>
      <c r="D13" s="40"/>
      <c r="E13" s="41"/>
      <c r="F13" s="33">
        <f t="shared" si="0"/>
        <v>1764981.08</v>
      </c>
    </row>
    <row r="14" spans="1:6" ht="25.5">
      <c r="A14" s="166"/>
      <c r="B14" s="93"/>
      <c r="C14" s="57">
        <v>0</v>
      </c>
      <c r="D14" s="42"/>
      <c r="E14" s="56"/>
      <c r="F14" s="57"/>
    </row>
    <row r="15" spans="1:6" ht="26.25" thickBot="1">
      <c r="A15" s="130" t="s">
        <v>12</v>
      </c>
      <c r="B15" s="130"/>
      <c r="C15" s="43">
        <f>SUM(C6:C14)</f>
        <v>2339256.58</v>
      </c>
      <c r="D15" s="43">
        <f>SUM(D6:D14)</f>
        <v>68108.66</v>
      </c>
      <c r="E15" s="43">
        <f>SUM(E6:E14)</f>
        <v>40810.66</v>
      </c>
      <c r="F15" s="43">
        <f>SUM(F6:F14)</f>
        <v>2366554.58</v>
      </c>
    </row>
    <row r="16" ht="25.5" thickTop="1"/>
  </sheetData>
  <sheetProtection/>
  <mergeCells count="4">
    <mergeCell ref="A3:F3"/>
    <mergeCell ref="A4:F4"/>
    <mergeCell ref="A2:F2"/>
    <mergeCell ref="A15:B1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C10" sqref="C10"/>
    </sheetView>
  </sheetViews>
  <sheetFormatPr defaultColWidth="9.140625" defaultRowHeight="15"/>
  <cols>
    <col min="1" max="1" width="9.140625" style="5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18.75">
      <c r="A1" s="167"/>
      <c r="B1" s="167"/>
      <c r="C1" s="167"/>
      <c r="D1" s="167"/>
      <c r="E1" s="167"/>
      <c r="F1" s="167"/>
      <c r="G1" s="167"/>
    </row>
    <row r="2" spans="1:7" ht="21">
      <c r="A2" s="94"/>
      <c r="B2" s="94"/>
      <c r="C2" s="94"/>
      <c r="D2" s="94"/>
      <c r="E2" s="94"/>
      <c r="F2" s="168" t="s">
        <v>240</v>
      </c>
      <c r="G2" s="168"/>
    </row>
    <row r="3" spans="1:7" ht="26.25">
      <c r="A3" s="131" t="s">
        <v>241</v>
      </c>
      <c r="B3" s="131"/>
      <c r="C3" s="131"/>
      <c r="D3" s="131"/>
      <c r="E3" s="131"/>
      <c r="F3" s="131"/>
      <c r="G3" s="131"/>
    </row>
    <row r="4" spans="1:7" ht="21">
      <c r="A4" s="132" t="s">
        <v>242</v>
      </c>
      <c r="B4" s="132"/>
      <c r="C4" s="132"/>
      <c r="D4" s="132"/>
      <c r="E4" s="132"/>
      <c r="F4" s="132"/>
      <c r="G4" s="132"/>
    </row>
    <row r="5" spans="1:7" ht="21">
      <c r="A5" s="133" t="s">
        <v>390</v>
      </c>
      <c r="B5" s="133"/>
      <c r="C5" s="133"/>
      <c r="D5" s="133"/>
      <c r="E5" s="133"/>
      <c r="F5" s="133"/>
      <c r="G5" s="133"/>
    </row>
    <row r="6" spans="1:7" ht="21">
      <c r="A6" s="95" t="s">
        <v>243</v>
      </c>
      <c r="B6" s="96" t="s">
        <v>0</v>
      </c>
      <c r="C6" s="95" t="s">
        <v>244</v>
      </c>
      <c r="D6" s="95" t="s">
        <v>22</v>
      </c>
      <c r="E6" s="95" t="s">
        <v>245</v>
      </c>
      <c r="F6" s="95" t="s">
        <v>391</v>
      </c>
      <c r="G6" s="95" t="s">
        <v>246</v>
      </c>
    </row>
    <row r="7" spans="1:7" ht="21">
      <c r="A7" s="97" t="s">
        <v>247</v>
      </c>
      <c r="B7" s="98"/>
      <c r="C7" s="99"/>
      <c r="D7" s="100"/>
      <c r="E7" s="99"/>
      <c r="F7" s="99"/>
      <c r="G7" s="101"/>
    </row>
    <row r="8" spans="1:7" ht="21">
      <c r="A8" s="102"/>
      <c r="B8" s="103"/>
      <c r="C8" s="104"/>
      <c r="D8" s="105"/>
      <c r="E8" s="105"/>
      <c r="F8" s="105"/>
      <c r="G8" s="106"/>
    </row>
    <row r="9" spans="1:7" ht="21">
      <c r="A9" s="102">
        <v>1</v>
      </c>
      <c r="B9" s="103" t="s">
        <v>392</v>
      </c>
      <c r="C9" s="107">
        <v>30280</v>
      </c>
      <c r="D9" s="105"/>
      <c r="E9" s="105">
        <v>15140</v>
      </c>
      <c r="F9" s="105"/>
      <c r="G9" s="108">
        <f>C9+D9-E9</f>
        <v>15140</v>
      </c>
    </row>
    <row r="10" spans="1:7" ht="21">
      <c r="A10" s="102">
        <v>2</v>
      </c>
      <c r="B10" s="103" t="s">
        <v>393</v>
      </c>
      <c r="C10" s="104"/>
      <c r="D10" s="105">
        <v>30150</v>
      </c>
      <c r="E10" s="105">
        <v>30150</v>
      </c>
      <c r="F10" s="105"/>
      <c r="G10" s="108">
        <f>C10+D10-E10</f>
        <v>0</v>
      </c>
    </row>
    <row r="11" spans="1:7" ht="21">
      <c r="A11" s="102"/>
      <c r="B11" s="103"/>
      <c r="C11" s="104"/>
      <c r="D11" s="105"/>
      <c r="E11" s="105"/>
      <c r="F11" s="105"/>
      <c r="G11" s="108"/>
    </row>
    <row r="12" spans="1:7" ht="21">
      <c r="A12" s="102"/>
      <c r="B12" s="103"/>
      <c r="C12" s="104"/>
      <c r="D12" s="105"/>
      <c r="E12" s="105"/>
      <c r="F12" s="105"/>
      <c r="G12" s="108"/>
    </row>
    <row r="13" spans="1:7" ht="21">
      <c r="A13" s="102"/>
      <c r="B13" s="103"/>
      <c r="C13" s="104"/>
      <c r="D13" s="105"/>
      <c r="E13" s="105"/>
      <c r="F13" s="105"/>
      <c r="G13" s="108"/>
    </row>
    <row r="14" spans="1:7" ht="21">
      <c r="A14" s="102"/>
      <c r="B14" s="103"/>
      <c r="C14" s="109"/>
      <c r="D14" s="105"/>
      <c r="E14" s="105"/>
      <c r="F14" s="105"/>
      <c r="G14" s="110"/>
    </row>
    <row r="15" spans="1:7" ht="21">
      <c r="A15" s="134" t="s">
        <v>27</v>
      </c>
      <c r="B15" s="135"/>
      <c r="C15" s="111">
        <f>SUM(C9:C14)</f>
        <v>30280</v>
      </c>
      <c r="D15" s="112">
        <f>SUM(D8:D14)</f>
        <v>30150</v>
      </c>
      <c r="E15" s="112">
        <f>SUM(E8:E14)</f>
        <v>45290</v>
      </c>
      <c r="F15" s="112"/>
      <c r="G15" s="112">
        <f>SUM(G8:G14)</f>
        <v>15140</v>
      </c>
    </row>
    <row r="16" spans="1:7" ht="21">
      <c r="A16" s="169"/>
      <c r="B16" s="167"/>
      <c r="C16" s="170">
        <f>C15+D15</f>
        <v>60430</v>
      </c>
      <c r="D16" s="171"/>
      <c r="E16" s="167"/>
      <c r="F16" s="167"/>
      <c r="G16" s="167"/>
    </row>
    <row r="17" spans="1:7" ht="21">
      <c r="A17" s="172"/>
      <c r="B17" s="172"/>
      <c r="C17" s="172"/>
      <c r="D17" s="172"/>
      <c r="E17" s="172"/>
      <c r="F17" s="172"/>
      <c r="G17" s="172"/>
    </row>
    <row r="18" spans="1:7" ht="21">
      <c r="A18" s="173"/>
      <c r="B18" s="173"/>
      <c r="C18" s="173"/>
      <c r="D18" s="173"/>
      <c r="E18" s="173"/>
      <c r="F18" s="173"/>
      <c r="G18" s="173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</sheetData>
  <sheetProtection/>
  <mergeCells count="8">
    <mergeCell ref="A15:B15"/>
    <mergeCell ref="C16:D16"/>
    <mergeCell ref="A17:G17"/>
    <mergeCell ref="A18:G18"/>
    <mergeCell ref="F2:G2"/>
    <mergeCell ref="A3:G3"/>
    <mergeCell ref="A4:G4"/>
    <mergeCell ref="A5:G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C64">
      <selection activeCell="H82" sqref="H82"/>
    </sheetView>
  </sheetViews>
  <sheetFormatPr defaultColWidth="9.140625" defaultRowHeight="15"/>
  <cols>
    <col min="2" max="2" width="7.28125" style="0" customWidth="1"/>
    <col min="3" max="3" width="0.42578125" style="0" customWidth="1"/>
    <col min="4" max="4" width="4.8515625" style="0" customWidth="1"/>
    <col min="6" max="6" width="5.421875" style="0" customWidth="1"/>
    <col min="7" max="7" width="1.28515625" style="0" customWidth="1"/>
    <col min="8" max="8" width="12.7109375" style="0" customWidth="1"/>
    <col min="9" max="9" width="13.421875" style="0" customWidth="1"/>
    <col min="10" max="10" width="27.140625" style="0" customWidth="1"/>
    <col min="12" max="12" width="2.57421875" style="0" customWidth="1"/>
    <col min="13" max="13" width="9.00390625" style="0" hidden="1" customWidth="1"/>
    <col min="15" max="15" width="2.8515625" style="0" customWidth="1"/>
    <col min="16" max="16" width="6.7109375" style="0" customWidth="1"/>
  </cols>
  <sheetData>
    <row r="1" spans="1:16" ht="14.25">
      <c r="A1" s="139"/>
      <c r="B1" s="114"/>
      <c r="C1" s="114"/>
      <c r="D1" s="114"/>
      <c r="E1" s="114"/>
      <c r="F1" s="58"/>
      <c r="G1" s="116" t="s">
        <v>5</v>
      </c>
      <c r="H1" s="114"/>
      <c r="I1" s="114"/>
      <c r="J1" s="114"/>
      <c r="K1" s="114"/>
      <c r="L1" s="58"/>
      <c r="M1" s="58"/>
      <c r="N1" s="58"/>
      <c r="O1" s="60" t="s">
        <v>183</v>
      </c>
      <c r="P1" s="58"/>
    </row>
    <row r="2" spans="1:16" ht="14.25">
      <c r="A2" s="58"/>
      <c r="B2" s="58"/>
      <c r="C2" s="58"/>
      <c r="D2" s="58"/>
      <c r="E2" s="58"/>
      <c r="F2" s="58"/>
      <c r="G2" s="114"/>
      <c r="H2" s="114"/>
      <c r="I2" s="114"/>
      <c r="J2" s="114"/>
      <c r="K2" s="114"/>
      <c r="L2" s="58"/>
      <c r="M2" s="58"/>
      <c r="N2" s="58"/>
      <c r="O2" s="58"/>
      <c r="P2" s="58"/>
    </row>
    <row r="3" spans="1:16" ht="14.25">
      <c r="A3" s="58"/>
      <c r="B3" s="58"/>
      <c r="C3" s="58"/>
      <c r="D3" s="58"/>
      <c r="E3" s="58"/>
      <c r="F3" s="58"/>
      <c r="G3" s="113" t="s">
        <v>184</v>
      </c>
      <c r="H3" s="114"/>
      <c r="I3" s="114"/>
      <c r="J3" s="114"/>
      <c r="K3" s="114"/>
      <c r="L3" s="58"/>
      <c r="M3" s="58"/>
      <c r="N3" s="58"/>
      <c r="O3" s="58"/>
      <c r="P3" s="58"/>
    </row>
    <row r="4" spans="1:16" ht="14.25">
      <c r="A4" s="58"/>
      <c r="B4" s="58"/>
      <c r="C4" s="58"/>
      <c r="D4" s="58"/>
      <c r="E4" s="58"/>
      <c r="F4" s="58"/>
      <c r="G4" s="116" t="s">
        <v>248</v>
      </c>
      <c r="H4" s="114"/>
      <c r="I4" s="114"/>
      <c r="J4" s="114"/>
      <c r="K4" s="114"/>
      <c r="L4" s="58"/>
      <c r="M4" s="58"/>
      <c r="N4" s="58"/>
      <c r="O4" s="58"/>
      <c r="P4" s="58"/>
    </row>
    <row r="5" spans="1:16" ht="14.25">
      <c r="A5" s="117" t="s">
        <v>13</v>
      </c>
      <c r="B5" s="119"/>
      <c r="C5" s="119"/>
      <c r="D5" s="119"/>
      <c r="E5" s="119"/>
      <c r="F5" s="119"/>
      <c r="G5" s="119"/>
      <c r="H5" s="119"/>
      <c r="I5" s="118"/>
      <c r="J5" s="77" t="s">
        <v>0</v>
      </c>
      <c r="K5" s="136" t="s">
        <v>21</v>
      </c>
      <c r="L5" s="137"/>
      <c r="M5" s="138"/>
      <c r="N5" s="136" t="s">
        <v>185</v>
      </c>
      <c r="O5" s="137"/>
      <c r="P5" s="138"/>
    </row>
    <row r="6" spans="1:16" ht="25.5">
      <c r="A6" s="117" t="s">
        <v>186</v>
      </c>
      <c r="B6" s="119"/>
      <c r="C6" s="118"/>
      <c r="D6" s="58"/>
      <c r="E6" s="117" t="s">
        <v>187</v>
      </c>
      <c r="F6" s="119"/>
      <c r="G6" s="118"/>
      <c r="H6" s="70" t="s">
        <v>188</v>
      </c>
      <c r="I6" s="70" t="s">
        <v>189</v>
      </c>
      <c r="J6" s="76" t="s">
        <v>190</v>
      </c>
      <c r="K6" s="140" t="s">
        <v>190</v>
      </c>
      <c r="L6" s="123"/>
      <c r="M6" s="124"/>
      <c r="N6" s="140" t="s">
        <v>191</v>
      </c>
      <c r="O6" s="123"/>
      <c r="P6" s="124"/>
    </row>
    <row r="7" spans="1:16" ht="25.5">
      <c r="A7" s="141" t="s">
        <v>190</v>
      </c>
      <c r="B7" s="119"/>
      <c r="C7" s="118"/>
      <c r="D7" s="58"/>
      <c r="E7" s="142" t="s">
        <v>190</v>
      </c>
      <c r="F7" s="119"/>
      <c r="G7" s="118"/>
      <c r="H7" s="74" t="s">
        <v>190</v>
      </c>
      <c r="I7" s="61">
        <v>77210436.83</v>
      </c>
      <c r="J7" s="62" t="s">
        <v>192</v>
      </c>
      <c r="K7" s="141" t="s">
        <v>190</v>
      </c>
      <c r="L7" s="119"/>
      <c r="M7" s="118"/>
      <c r="N7" s="142" t="s">
        <v>249</v>
      </c>
      <c r="O7" s="119"/>
      <c r="P7" s="118"/>
    </row>
    <row r="8" spans="1:16" ht="38.25">
      <c r="A8" s="143" t="s">
        <v>190</v>
      </c>
      <c r="B8" s="119"/>
      <c r="C8" s="118"/>
      <c r="D8" s="58"/>
      <c r="E8" s="143" t="s">
        <v>190</v>
      </c>
      <c r="F8" s="119"/>
      <c r="G8" s="118"/>
      <c r="H8" s="72" t="s">
        <v>190</v>
      </c>
      <c r="I8" s="72" t="s">
        <v>190</v>
      </c>
      <c r="J8" s="63" t="s">
        <v>15</v>
      </c>
      <c r="K8" s="145" t="s">
        <v>193</v>
      </c>
      <c r="L8" s="119"/>
      <c r="M8" s="118"/>
      <c r="N8" s="143" t="s">
        <v>190</v>
      </c>
      <c r="O8" s="119"/>
      <c r="P8" s="118"/>
    </row>
    <row r="9" spans="1:16" ht="25.5">
      <c r="A9" s="142" t="s">
        <v>250</v>
      </c>
      <c r="B9" s="119"/>
      <c r="C9" s="118"/>
      <c r="D9" s="58"/>
      <c r="E9" s="142" t="s">
        <v>194</v>
      </c>
      <c r="F9" s="119"/>
      <c r="G9" s="118"/>
      <c r="H9" s="74" t="s">
        <v>250</v>
      </c>
      <c r="I9" s="74" t="s">
        <v>251</v>
      </c>
      <c r="J9" s="64" t="s">
        <v>195</v>
      </c>
      <c r="K9" s="146" t="s">
        <v>196</v>
      </c>
      <c r="L9" s="119"/>
      <c r="M9" s="118"/>
      <c r="N9" s="142" t="s">
        <v>252</v>
      </c>
      <c r="O9" s="119"/>
      <c r="P9" s="118"/>
    </row>
    <row r="10" spans="1:16" ht="51">
      <c r="A10" s="142" t="s">
        <v>253</v>
      </c>
      <c r="B10" s="119"/>
      <c r="C10" s="118"/>
      <c r="D10" s="58"/>
      <c r="E10" s="142" t="s">
        <v>194</v>
      </c>
      <c r="F10" s="119"/>
      <c r="G10" s="118"/>
      <c r="H10" s="74" t="s">
        <v>253</v>
      </c>
      <c r="I10" s="74" t="s">
        <v>254</v>
      </c>
      <c r="J10" s="64" t="s">
        <v>28</v>
      </c>
      <c r="K10" s="146" t="s">
        <v>197</v>
      </c>
      <c r="L10" s="119"/>
      <c r="M10" s="118"/>
      <c r="N10" s="142" t="s">
        <v>255</v>
      </c>
      <c r="O10" s="119"/>
      <c r="P10" s="118"/>
    </row>
    <row r="11" spans="1:16" ht="25.5">
      <c r="A11" s="142" t="s">
        <v>256</v>
      </c>
      <c r="B11" s="119"/>
      <c r="C11" s="118"/>
      <c r="D11" s="58"/>
      <c r="E11" s="142" t="s">
        <v>194</v>
      </c>
      <c r="F11" s="119"/>
      <c r="G11" s="118"/>
      <c r="H11" s="74" t="s">
        <v>256</v>
      </c>
      <c r="I11" s="74" t="s">
        <v>257</v>
      </c>
      <c r="J11" s="64" t="s">
        <v>198</v>
      </c>
      <c r="K11" s="146" t="s">
        <v>199</v>
      </c>
      <c r="L11" s="119"/>
      <c r="M11" s="118"/>
      <c r="N11" s="142" t="s">
        <v>194</v>
      </c>
      <c r="O11" s="119"/>
      <c r="P11" s="118"/>
    </row>
    <row r="12" spans="1:16" ht="25.5">
      <c r="A12" s="142" t="s">
        <v>258</v>
      </c>
      <c r="B12" s="119"/>
      <c r="C12" s="118"/>
      <c r="D12" s="58"/>
      <c r="E12" s="142" t="s">
        <v>194</v>
      </c>
      <c r="F12" s="119"/>
      <c r="G12" s="118"/>
      <c r="H12" s="74" t="s">
        <v>258</v>
      </c>
      <c r="I12" s="74" t="s">
        <v>259</v>
      </c>
      <c r="J12" s="64" t="s">
        <v>36</v>
      </c>
      <c r="K12" s="146" t="s">
        <v>200</v>
      </c>
      <c r="L12" s="119"/>
      <c r="M12" s="118"/>
      <c r="N12" s="142" t="s">
        <v>260</v>
      </c>
      <c r="O12" s="119"/>
      <c r="P12" s="118"/>
    </row>
    <row r="13" spans="1:16" ht="25.5">
      <c r="A13" s="142" t="s">
        <v>261</v>
      </c>
      <c r="B13" s="119"/>
      <c r="C13" s="118"/>
      <c r="D13" s="58"/>
      <c r="E13" s="142" t="s">
        <v>194</v>
      </c>
      <c r="F13" s="119"/>
      <c r="G13" s="118"/>
      <c r="H13" s="74" t="s">
        <v>261</v>
      </c>
      <c r="I13" s="74" t="s">
        <v>262</v>
      </c>
      <c r="J13" s="64" t="s">
        <v>201</v>
      </c>
      <c r="K13" s="146" t="s">
        <v>202</v>
      </c>
      <c r="L13" s="119"/>
      <c r="M13" s="118"/>
      <c r="N13" s="142" t="s">
        <v>263</v>
      </c>
      <c r="O13" s="119"/>
      <c r="P13" s="118"/>
    </row>
    <row r="14" spans="1:16" ht="25.5">
      <c r="A14" s="142" t="s">
        <v>203</v>
      </c>
      <c r="B14" s="119"/>
      <c r="C14" s="118"/>
      <c r="D14" s="58"/>
      <c r="E14" s="142" t="s">
        <v>194</v>
      </c>
      <c r="F14" s="119"/>
      <c r="G14" s="118"/>
      <c r="H14" s="74" t="s">
        <v>203</v>
      </c>
      <c r="I14" s="74" t="s">
        <v>264</v>
      </c>
      <c r="J14" s="64" t="s">
        <v>204</v>
      </c>
      <c r="K14" s="146" t="s">
        <v>205</v>
      </c>
      <c r="L14" s="119"/>
      <c r="M14" s="118"/>
      <c r="N14" s="142" t="s">
        <v>265</v>
      </c>
      <c r="O14" s="119"/>
      <c r="P14" s="118"/>
    </row>
    <row r="15" spans="1:16" ht="25.5">
      <c r="A15" s="143" t="s">
        <v>266</v>
      </c>
      <c r="B15" s="119"/>
      <c r="C15" s="118"/>
      <c r="D15" s="58"/>
      <c r="E15" s="143" t="s">
        <v>194</v>
      </c>
      <c r="F15" s="119"/>
      <c r="G15" s="118"/>
      <c r="H15" s="72" t="s">
        <v>266</v>
      </c>
      <c r="I15" s="72" t="s">
        <v>267</v>
      </c>
      <c r="J15" s="65" t="s">
        <v>27</v>
      </c>
      <c r="K15" s="147" t="s">
        <v>193</v>
      </c>
      <c r="L15" s="119"/>
      <c r="M15" s="118"/>
      <c r="N15" s="143" t="s">
        <v>268</v>
      </c>
      <c r="O15" s="119"/>
      <c r="P15" s="118"/>
    </row>
    <row r="16" spans="1:16" ht="51">
      <c r="A16" s="142" t="s">
        <v>194</v>
      </c>
      <c r="B16" s="119"/>
      <c r="C16" s="118"/>
      <c r="D16" s="58"/>
      <c r="E16" s="142" t="s">
        <v>269</v>
      </c>
      <c r="F16" s="119"/>
      <c r="G16" s="118"/>
      <c r="H16" s="74" t="s">
        <v>269</v>
      </c>
      <c r="I16" s="74" t="s">
        <v>270</v>
      </c>
      <c r="J16" s="64" t="s">
        <v>206</v>
      </c>
      <c r="K16" s="146" t="s">
        <v>207</v>
      </c>
      <c r="L16" s="119"/>
      <c r="M16" s="118"/>
      <c r="N16" s="142" t="s">
        <v>271</v>
      </c>
      <c r="O16" s="119"/>
      <c r="P16" s="118"/>
    </row>
    <row r="17" spans="1:16" ht="25.5">
      <c r="A17" s="143" t="s">
        <v>266</v>
      </c>
      <c r="B17" s="119"/>
      <c r="C17" s="118"/>
      <c r="D17" s="58"/>
      <c r="E17" s="143" t="s">
        <v>269</v>
      </c>
      <c r="F17" s="119"/>
      <c r="G17" s="118"/>
      <c r="H17" s="72" t="s">
        <v>272</v>
      </c>
      <c r="I17" s="72" t="s">
        <v>273</v>
      </c>
      <c r="J17" s="65" t="s">
        <v>27</v>
      </c>
      <c r="K17" s="147" t="s">
        <v>193</v>
      </c>
      <c r="L17" s="119"/>
      <c r="M17" s="118"/>
      <c r="N17" s="143" t="s">
        <v>274</v>
      </c>
      <c r="O17" s="119"/>
      <c r="P17" s="118"/>
    </row>
    <row r="18" spans="1:16" ht="25.5">
      <c r="A18" s="142" t="s">
        <v>194</v>
      </c>
      <c r="B18" s="119"/>
      <c r="C18" s="118"/>
      <c r="D18" s="58"/>
      <c r="E18" s="142" t="s">
        <v>194</v>
      </c>
      <c r="F18" s="119"/>
      <c r="G18" s="118"/>
      <c r="H18" s="74" t="s">
        <v>194</v>
      </c>
      <c r="I18" s="74" t="s">
        <v>275</v>
      </c>
      <c r="J18" s="64" t="s">
        <v>91</v>
      </c>
      <c r="K18" s="146" t="s">
        <v>208</v>
      </c>
      <c r="L18" s="119"/>
      <c r="M18" s="118"/>
      <c r="N18" s="142" t="s">
        <v>276</v>
      </c>
      <c r="O18" s="119"/>
      <c r="P18" s="118"/>
    </row>
    <row r="19" spans="1:16" ht="25.5">
      <c r="A19" s="142" t="s">
        <v>194</v>
      </c>
      <c r="B19" s="119"/>
      <c r="C19" s="118"/>
      <c r="D19" s="58"/>
      <c r="E19" s="142" t="s">
        <v>194</v>
      </c>
      <c r="F19" s="119"/>
      <c r="G19" s="118"/>
      <c r="H19" s="74" t="s">
        <v>194</v>
      </c>
      <c r="I19" s="74" t="s">
        <v>277</v>
      </c>
      <c r="J19" s="64" t="s">
        <v>112</v>
      </c>
      <c r="K19" s="146" t="s">
        <v>209</v>
      </c>
      <c r="L19" s="119"/>
      <c r="M19" s="118"/>
      <c r="N19" s="142" t="s">
        <v>194</v>
      </c>
      <c r="O19" s="119"/>
      <c r="P19" s="118"/>
    </row>
    <row r="20" spans="1:16" ht="51">
      <c r="A20" s="142" t="s">
        <v>194</v>
      </c>
      <c r="B20" s="119"/>
      <c r="C20" s="118"/>
      <c r="D20" s="58"/>
      <c r="E20" s="142" t="s">
        <v>194</v>
      </c>
      <c r="F20" s="119"/>
      <c r="G20" s="118"/>
      <c r="H20" s="74" t="s">
        <v>194</v>
      </c>
      <c r="I20" s="74" t="s">
        <v>278</v>
      </c>
      <c r="J20" s="64" t="s">
        <v>116</v>
      </c>
      <c r="K20" s="146" t="s">
        <v>279</v>
      </c>
      <c r="L20" s="119"/>
      <c r="M20" s="118"/>
      <c r="N20" s="142" t="s">
        <v>194</v>
      </c>
      <c r="O20" s="119"/>
      <c r="P20" s="118"/>
    </row>
    <row r="21" spans="1:16" ht="25.5">
      <c r="A21" s="142" t="s">
        <v>194</v>
      </c>
      <c r="B21" s="119"/>
      <c r="C21" s="118"/>
      <c r="D21" s="58"/>
      <c r="E21" s="142" t="s">
        <v>194</v>
      </c>
      <c r="F21" s="119"/>
      <c r="G21" s="118"/>
      <c r="H21" s="74" t="s">
        <v>194</v>
      </c>
      <c r="I21" s="74" t="s">
        <v>280</v>
      </c>
      <c r="J21" s="64" t="s">
        <v>281</v>
      </c>
      <c r="K21" s="146" t="s">
        <v>282</v>
      </c>
      <c r="L21" s="119"/>
      <c r="M21" s="118"/>
      <c r="N21" s="142" t="s">
        <v>194</v>
      </c>
      <c r="O21" s="119"/>
      <c r="P21" s="118"/>
    </row>
    <row r="22" spans="1:16" ht="25.5">
      <c r="A22" s="142" t="s">
        <v>194</v>
      </c>
      <c r="B22" s="119"/>
      <c r="C22" s="118"/>
      <c r="D22" s="58"/>
      <c r="E22" s="142" t="s">
        <v>194</v>
      </c>
      <c r="F22" s="119"/>
      <c r="G22" s="118"/>
      <c r="H22" s="74" t="s">
        <v>194</v>
      </c>
      <c r="I22" s="74" t="s">
        <v>283</v>
      </c>
      <c r="J22" s="64" t="s">
        <v>90</v>
      </c>
      <c r="K22" s="146" t="s">
        <v>210</v>
      </c>
      <c r="L22" s="119"/>
      <c r="M22" s="118"/>
      <c r="N22" s="142" t="s">
        <v>194</v>
      </c>
      <c r="O22" s="119"/>
      <c r="P22" s="118"/>
    </row>
    <row r="23" spans="1:16" ht="38.25">
      <c r="A23" s="142" t="s">
        <v>194</v>
      </c>
      <c r="B23" s="119"/>
      <c r="C23" s="118"/>
      <c r="D23" s="58"/>
      <c r="E23" s="142" t="s">
        <v>194</v>
      </c>
      <c r="F23" s="119"/>
      <c r="G23" s="118"/>
      <c r="H23" s="74" t="s">
        <v>194</v>
      </c>
      <c r="I23" s="74" t="s">
        <v>284</v>
      </c>
      <c r="J23" s="64" t="s">
        <v>119</v>
      </c>
      <c r="K23" s="146" t="s">
        <v>211</v>
      </c>
      <c r="L23" s="119"/>
      <c r="M23" s="118"/>
      <c r="N23" s="142" t="s">
        <v>285</v>
      </c>
      <c r="O23" s="119"/>
      <c r="P23" s="118"/>
    </row>
    <row r="24" spans="1:16" ht="25.5">
      <c r="A24" s="142" t="s">
        <v>194</v>
      </c>
      <c r="B24" s="119"/>
      <c r="C24" s="118"/>
      <c r="D24" s="58"/>
      <c r="E24" s="142" t="s">
        <v>194</v>
      </c>
      <c r="F24" s="119"/>
      <c r="G24" s="118"/>
      <c r="H24" s="74" t="s">
        <v>194</v>
      </c>
      <c r="I24" s="74" t="s">
        <v>286</v>
      </c>
      <c r="J24" s="64" t="s">
        <v>121</v>
      </c>
      <c r="K24" s="146" t="s">
        <v>212</v>
      </c>
      <c r="L24" s="119"/>
      <c r="M24" s="118"/>
      <c r="N24" s="142" t="s">
        <v>287</v>
      </c>
      <c r="O24" s="119"/>
      <c r="P24" s="118"/>
    </row>
    <row r="25" spans="1:16" ht="38.25">
      <c r="A25" s="142" t="s">
        <v>194</v>
      </c>
      <c r="B25" s="119"/>
      <c r="C25" s="118"/>
      <c r="D25" s="58"/>
      <c r="E25" s="142" t="s">
        <v>194</v>
      </c>
      <c r="F25" s="119"/>
      <c r="G25" s="118"/>
      <c r="H25" s="74" t="s">
        <v>194</v>
      </c>
      <c r="I25" s="74" t="s">
        <v>288</v>
      </c>
      <c r="J25" s="64" t="s">
        <v>123</v>
      </c>
      <c r="K25" s="146" t="s">
        <v>214</v>
      </c>
      <c r="L25" s="119"/>
      <c r="M25" s="118"/>
      <c r="N25" s="142" t="s">
        <v>194</v>
      </c>
      <c r="O25" s="119"/>
      <c r="P25" s="118"/>
    </row>
    <row r="26" spans="1:16" ht="38.25">
      <c r="A26" s="142" t="s">
        <v>194</v>
      </c>
      <c r="B26" s="119"/>
      <c r="C26" s="118"/>
      <c r="D26" s="58"/>
      <c r="E26" s="142" t="s">
        <v>194</v>
      </c>
      <c r="F26" s="119"/>
      <c r="G26" s="118"/>
      <c r="H26" s="74" t="s">
        <v>194</v>
      </c>
      <c r="I26" s="74" t="s">
        <v>289</v>
      </c>
      <c r="J26" s="64" t="s">
        <v>290</v>
      </c>
      <c r="K26" s="146" t="s">
        <v>291</v>
      </c>
      <c r="L26" s="119"/>
      <c r="M26" s="118"/>
      <c r="N26" s="142" t="s">
        <v>194</v>
      </c>
      <c r="O26" s="119"/>
      <c r="P26" s="118"/>
    </row>
    <row r="27" spans="1:16" ht="25.5">
      <c r="A27" s="142" t="s">
        <v>194</v>
      </c>
      <c r="B27" s="119"/>
      <c r="C27" s="118"/>
      <c r="D27" s="58"/>
      <c r="E27" s="142" t="s">
        <v>194</v>
      </c>
      <c r="F27" s="119"/>
      <c r="G27" s="118"/>
      <c r="H27" s="74" t="s">
        <v>194</v>
      </c>
      <c r="I27" s="74" t="s">
        <v>292</v>
      </c>
      <c r="J27" s="64" t="s">
        <v>125</v>
      </c>
      <c r="K27" s="146" t="s">
        <v>215</v>
      </c>
      <c r="L27" s="119"/>
      <c r="M27" s="118"/>
      <c r="N27" s="142" t="s">
        <v>293</v>
      </c>
      <c r="O27" s="119"/>
      <c r="P27" s="118"/>
    </row>
    <row r="28" spans="1:16" ht="25.5">
      <c r="A28" s="142" t="s">
        <v>194</v>
      </c>
      <c r="B28" s="119"/>
      <c r="C28" s="118"/>
      <c r="D28" s="58"/>
      <c r="E28" s="142" t="s">
        <v>194</v>
      </c>
      <c r="F28" s="119"/>
      <c r="G28" s="118"/>
      <c r="H28" s="74" t="s">
        <v>194</v>
      </c>
      <c r="I28" s="74" t="s">
        <v>294</v>
      </c>
      <c r="J28" s="64" t="s">
        <v>216</v>
      </c>
      <c r="K28" s="146" t="s">
        <v>217</v>
      </c>
      <c r="L28" s="119"/>
      <c r="M28" s="118"/>
      <c r="N28" s="142" t="s">
        <v>295</v>
      </c>
      <c r="O28" s="119"/>
      <c r="P28" s="118"/>
    </row>
    <row r="29" spans="1:16" ht="63.75">
      <c r="A29" s="142" t="s">
        <v>194</v>
      </c>
      <c r="B29" s="119"/>
      <c r="C29" s="118"/>
      <c r="D29" s="58"/>
      <c r="E29" s="142" t="s">
        <v>194</v>
      </c>
      <c r="F29" s="119"/>
      <c r="G29" s="118"/>
      <c r="H29" s="74" t="s">
        <v>194</v>
      </c>
      <c r="I29" s="74" t="s">
        <v>296</v>
      </c>
      <c r="J29" s="64" t="s">
        <v>127</v>
      </c>
      <c r="K29" s="146" t="s">
        <v>297</v>
      </c>
      <c r="L29" s="119"/>
      <c r="M29" s="118"/>
      <c r="N29" s="142" t="s">
        <v>194</v>
      </c>
      <c r="O29" s="119"/>
      <c r="P29" s="118"/>
    </row>
    <row r="30" spans="1:16" ht="25.5">
      <c r="A30" s="142" t="s">
        <v>194</v>
      </c>
      <c r="B30" s="119"/>
      <c r="C30" s="118"/>
      <c r="D30" s="58"/>
      <c r="E30" s="142" t="s">
        <v>194</v>
      </c>
      <c r="F30" s="119"/>
      <c r="G30" s="118"/>
      <c r="H30" s="74" t="s">
        <v>194</v>
      </c>
      <c r="I30" s="74" t="s">
        <v>298</v>
      </c>
      <c r="J30" s="64" t="s">
        <v>218</v>
      </c>
      <c r="K30" s="146" t="s">
        <v>219</v>
      </c>
      <c r="L30" s="119"/>
      <c r="M30" s="118"/>
      <c r="N30" s="142" t="s">
        <v>299</v>
      </c>
      <c r="O30" s="119"/>
      <c r="P30" s="118"/>
    </row>
    <row r="31" spans="1:16" ht="25.5">
      <c r="A31" s="142" t="s">
        <v>194</v>
      </c>
      <c r="B31" s="119"/>
      <c r="C31" s="118"/>
      <c r="D31" s="58"/>
      <c r="E31" s="142" t="s">
        <v>194</v>
      </c>
      <c r="F31" s="119"/>
      <c r="G31" s="118"/>
      <c r="H31" s="74" t="s">
        <v>194</v>
      </c>
      <c r="I31" s="74" t="s">
        <v>283</v>
      </c>
      <c r="J31" s="64" t="s">
        <v>220</v>
      </c>
      <c r="K31" s="146" t="s">
        <v>221</v>
      </c>
      <c r="L31" s="119"/>
      <c r="M31" s="118"/>
      <c r="N31" s="142" t="s">
        <v>194</v>
      </c>
      <c r="O31" s="119"/>
      <c r="P31" s="118"/>
    </row>
    <row r="32" spans="1:16" ht="14.25">
      <c r="A32" s="142" t="s">
        <v>194</v>
      </c>
      <c r="B32" s="119"/>
      <c r="C32" s="118"/>
      <c r="D32" s="58"/>
      <c r="E32" s="142" t="s">
        <v>194</v>
      </c>
      <c r="F32" s="119"/>
      <c r="G32" s="118"/>
      <c r="H32" s="74" t="s">
        <v>194</v>
      </c>
      <c r="I32" s="74" t="s">
        <v>300</v>
      </c>
      <c r="J32" s="64" t="s">
        <v>3</v>
      </c>
      <c r="K32" s="146" t="s">
        <v>222</v>
      </c>
      <c r="L32" s="119"/>
      <c r="M32" s="118"/>
      <c r="N32" s="142" t="s">
        <v>194</v>
      </c>
      <c r="O32" s="119"/>
      <c r="P32" s="118"/>
    </row>
    <row r="33" spans="1:16" ht="25.5">
      <c r="A33" s="143" t="s">
        <v>194</v>
      </c>
      <c r="B33" s="119"/>
      <c r="C33" s="118"/>
      <c r="D33" s="58"/>
      <c r="E33" s="143" t="s">
        <v>194</v>
      </c>
      <c r="F33" s="119"/>
      <c r="G33" s="118"/>
      <c r="H33" s="72" t="s">
        <v>194</v>
      </c>
      <c r="I33" s="72" t="s">
        <v>301</v>
      </c>
      <c r="J33" s="65" t="s">
        <v>27</v>
      </c>
      <c r="K33" s="147" t="s">
        <v>193</v>
      </c>
      <c r="L33" s="119"/>
      <c r="M33" s="118"/>
      <c r="N33" s="143" t="s">
        <v>302</v>
      </c>
      <c r="O33" s="119"/>
      <c r="P33" s="118"/>
    </row>
    <row r="34" spans="1:16" ht="26.25" thickBot="1">
      <c r="A34" s="148" t="s">
        <v>266</v>
      </c>
      <c r="B34" s="149"/>
      <c r="C34" s="150"/>
      <c r="D34" s="58"/>
      <c r="E34" s="148" t="s">
        <v>269</v>
      </c>
      <c r="F34" s="149"/>
      <c r="G34" s="150"/>
      <c r="H34" s="75" t="s">
        <v>272</v>
      </c>
      <c r="I34" s="75" t="s">
        <v>303</v>
      </c>
      <c r="J34" s="66" t="s">
        <v>16</v>
      </c>
      <c r="K34" s="151" t="s">
        <v>193</v>
      </c>
      <c r="L34" s="149"/>
      <c r="M34" s="150"/>
      <c r="N34" s="148" t="s">
        <v>304</v>
      </c>
      <c r="O34" s="149"/>
      <c r="P34" s="150"/>
    </row>
    <row r="35" spans="1:16" ht="15" thickTop="1">
      <c r="A35" s="143" t="s">
        <v>190</v>
      </c>
      <c r="B35" s="119"/>
      <c r="C35" s="118"/>
      <c r="D35" s="58"/>
      <c r="E35" s="143" t="s">
        <v>190</v>
      </c>
      <c r="F35" s="119"/>
      <c r="G35" s="118"/>
      <c r="H35" s="72" t="s">
        <v>190</v>
      </c>
      <c r="I35" s="72" t="s">
        <v>190</v>
      </c>
      <c r="J35" s="63" t="s">
        <v>17</v>
      </c>
      <c r="K35" s="145" t="s">
        <v>193</v>
      </c>
      <c r="L35" s="119"/>
      <c r="M35" s="118"/>
      <c r="N35" s="143" t="s">
        <v>190</v>
      </c>
      <c r="O35" s="119"/>
      <c r="P35" s="118"/>
    </row>
    <row r="36" spans="1:16" ht="25.5">
      <c r="A36" s="142" t="s">
        <v>305</v>
      </c>
      <c r="B36" s="119"/>
      <c r="C36" s="118"/>
      <c r="D36" s="58"/>
      <c r="E36" s="142" t="s">
        <v>194</v>
      </c>
      <c r="F36" s="119"/>
      <c r="G36" s="118"/>
      <c r="H36" s="74" t="s">
        <v>305</v>
      </c>
      <c r="I36" s="74" t="s">
        <v>306</v>
      </c>
      <c r="J36" s="64" t="s">
        <v>93</v>
      </c>
      <c r="K36" s="146" t="s">
        <v>223</v>
      </c>
      <c r="L36" s="119"/>
      <c r="M36" s="118"/>
      <c r="N36" s="142" t="s">
        <v>307</v>
      </c>
      <c r="O36" s="119"/>
      <c r="P36" s="118"/>
    </row>
    <row r="37" spans="1:16" ht="25.5">
      <c r="A37" s="142" t="s">
        <v>308</v>
      </c>
      <c r="B37" s="119"/>
      <c r="C37" s="118"/>
      <c r="D37" s="58"/>
      <c r="E37" s="142" t="s">
        <v>194</v>
      </c>
      <c r="F37" s="119"/>
      <c r="G37" s="118"/>
      <c r="H37" s="74" t="s">
        <v>308</v>
      </c>
      <c r="I37" s="74" t="s">
        <v>309</v>
      </c>
      <c r="J37" s="64" t="s">
        <v>94</v>
      </c>
      <c r="K37" s="146" t="s">
        <v>224</v>
      </c>
      <c r="L37" s="119"/>
      <c r="M37" s="118"/>
      <c r="N37" s="142" t="s">
        <v>310</v>
      </c>
      <c r="O37" s="119"/>
      <c r="P37" s="118"/>
    </row>
    <row r="38" spans="1:16" ht="25.5">
      <c r="A38" s="142" t="s">
        <v>311</v>
      </c>
      <c r="B38" s="119"/>
      <c r="C38" s="118"/>
      <c r="D38" s="58"/>
      <c r="E38" s="142" t="s">
        <v>312</v>
      </c>
      <c r="F38" s="119"/>
      <c r="G38" s="118"/>
      <c r="H38" s="74" t="s">
        <v>313</v>
      </c>
      <c r="I38" s="74" t="s">
        <v>314</v>
      </c>
      <c r="J38" s="64" t="s">
        <v>95</v>
      </c>
      <c r="K38" s="146" t="s">
        <v>225</v>
      </c>
      <c r="L38" s="119"/>
      <c r="M38" s="118"/>
      <c r="N38" s="142" t="s">
        <v>315</v>
      </c>
      <c r="O38" s="119"/>
      <c r="P38" s="118"/>
    </row>
    <row r="39" spans="1:16" ht="25.5">
      <c r="A39" s="142" t="s">
        <v>316</v>
      </c>
      <c r="B39" s="119"/>
      <c r="C39" s="118"/>
      <c r="D39" s="58"/>
      <c r="E39" s="142" t="s">
        <v>194</v>
      </c>
      <c r="F39" s="119"/>
      <c r="G39" s="118"/>
      <c r="H39" s="74" t="s">
        <v>316</v>
      </c>
      <c r="I39" s="74" t="s">
        <v>317</v>
      </c>
      <c r="J39" s="64" t="s">
        <v>96</v>
      </c>
      <c r="K39" s="146" t="s">
        <v>226</v>
      </c>
      <c r="L39" s="119"/>
      <c r="M39" s="118"/>
      <c r="N39" s="142" t="s">
        <v>318</v>
      </c>
      <c r="O39" s="119"/>
      <c r="P39" s="118"/>
    </row>
    <row r="40" spans="1:16" ht="25.5">
      <c r="A40" s="142" t="s">
        <v>319</v>
      </c>
      <c r="B40" s="119"/>
      <c r="C40" s="118"/>
      <c r="D40" s="58"/>
      <c r="E40" s="142" t="s">
        <v>194</v>
      </c>
      <c r="F40" s="119"/>
      <c r="G40" s="118"/>
      <c r="H40" s="74" t="s">
        <v>319</v>
      </c>
      <c r="I40" s="74" t="s">
        <v>320</v>
      </c>
      <c r="J40" s="64" t="s">
        <v>97</v>
      </c>
      <c r="K40" s="146" t="s">
        <v>227</v>
      </c>
      <c r="L40" s="119"/>
      <c r="M40" s="118"/>
      <c r="N40" s="142" t="s">
        <v>321</v>
      </c>
      <c r="O40" s="119"/>
      <c r="P40" s="118"/>
    </row>
    <row r="41" spans="1:16" ht="25.5">
      <c r="A41" s="142" t="s">
        <v>322</v>
      </c>
      <c r="B41" s="119"/>
      <c r="C41" s="118"/>
      <c r="D41" s="58"/>
      <c r="E41" s="142" t="s">
        <v>194</v>
      </c>
      <c r="F41" s="119"/>
      <c r="G41" s="118"/>
      <c r="H41" s="74" t="s">
        <v>322</v>
      </c>
      <c r="I41" s="74" t="s">
        <v>323</v>
      </c>
      <c r="J41" s="64" t="s">
        <v>98</v>
      </c>
      <c r="K41" s="146" t="s">
        <v>228</v>
      </c>
      <c r="L41" s="119"/>
      <c r="M41" s="118"/>
      <c r="N41" s="142" t="s">
        <v>324</v>
      </c>
      <c r="O41" s="119"/>
      <c r="P41" s="118"/>
    </row>
    <row r="42" spans="1:16" ht="25.5">
      <c r="A42" s="142" t="s">
        <v>325</v>
      </c>
      <c r="B42" s="119"/>
      <c r="C42" s="118"/>
      <c r="D42" s="58"/>
      <c r="E42" s="142" t="s">
        <v>194</v>
      </c>
      <c r="F42" s="119"/>
      <c r="G42" s="118"/>
      <c r="H42" s="74" t="s">
        <v>325</v>
      </c>
      <c r="I42" s="74" t="s">
        <v>326</v>
      </c>
      <c r="J42" s="64" t="s">
        <v>99</v>
      </c>
      <c r="K42" s="146" t="s">
        <v>229</v>
      </c>
      <c r="L42" s="119"/>
      <c r="M42" s="118"/>
      <c r="N42" s="142" t="s">
        <v>327</v>
      </c>
      <c r="O42" s="119"/>
      <c r="P42" s="118"/>
    </row>
    <row r="43" spans="1:16" ht="25.5">
      <c r="A43" s="142" t="s">
        <v>328</v>
      </c>
      <c r="B43" s="119"/>
      <c r="C43" s="118"/>
      <c r="D43" s="58"/>
      <c r="E43" s="142" t="s">
        <v>329</v>
      </c>
      <c r="F43" s="119"/>
      <c r="G43" s="118"/>
      <c r="H43" s="74" t="s">
        <v>330</v>
      </c>
      <c r="I43" s="74" t="s">
        <v>331</v>
      </c>
      <c r="J43" s="64" t="s">
        <v>100</v>
      </c>
      <c r="K43" s="146" t="s">
        <v>230</v>
      </c>
      <c r="L43" s="119"/>
      <c r="M43" s="118"/>
      <c r="N43" s="142" t="s">
        <v>271</v>
      </c>
      <c r="O43" s="119"/>
      <c r="P43" s="118"/>
    </row>
    <row r="44" spans="1:16" ht="25.5">
      <c r="A44" s="142" t="s">
        <v>332</v>
      </c>
      <c r="B44" s="119"/>
      <c r="C44" s="118"/>
      <c r="D44" s="58"/>
      <c r="E44" s="142" t="s">
        <v>194</v>
      </c>
      <c r="F44" s="119"/>
      <c r="G44" s="118"/>
      <c r="H44" s="74" t="s">
        <v>332</v>
      </c>
      <c r="I44" s="74" t="s">
        <v>333</v>
      </c>
      <c r="J44" s="64" t="s">
        <v>101</v>
      </c>
      <c r="K44" s="146" t="s">
        <v>231</v>
      </c>
      <c r="L44" s="119"/>
      <c r="M44" s="118"/>
      <c r="N44" s="142" t="s">
        <v>194</v>
      </c>
      <c r="O44" s="119"/>
      <c r="P44" s="118"/>
    </row>
    <row r="45" spans="1:16" ht="14.25">
      <c r="A45" s="142" t="s">
        <v>232</v>
      </c>
      <c r="B45" s="119"/>
      <c r="C45" s="118"/>
      <c r="D45" s="58"/>
      <c r="E45" s="142" t="s">
        <v>194</v>
      </c>
      <c r="F45" s="119"/>
      <c r="G45" s="118"/>
      <c r="H45" s="74" t="s">
        <v>232</v>
      </c>
      <c r="I45" s="74" t="s">
        <v>194</v>
      </c>
      <c r="J45" s="64" t="s">
        <v>102</v>
      </c>
      <c r="K45" s="146" t="s">
        <v>233</v>
      </c>
      <c r="L45" s="119"/>
      <c r="M45" s="118"/>
      <c r="N45" s="142" t="s">
        <v>194</v>
      </c>
      <c r="O45" s="119"/>
      <c r="P45" s="118"/>
    </row>
    <row r="46" spans="1:16" ht="25.5">
      <c r="A46" s="142" t="s">
        <v>334</v>
      </c>
      <c r="B46" s="119"/>
      <c r="C46" s="118"/>
      <c r="D46" s="58"/>
      <c r="E46" s="142" t="s">
        <v>194</v>
      </c>
      <c r="F46" s="119"/>
      <c r="G46" s="118"/>
      <c r="H46" s="74" t="s">
        <v>334</v>
      </c>
      <c r="I46" s="74" t="s">
        <v>335</v>
      </c>
      <c r="J46" s="64" t="s">
        <v>103</v>
      </c>
      <c r="K46" s="146" t="s">
        <v>234</v>
      </c>
      <c r="L46" s="119"/>
      <c r="M46" s="118"/>
      <c r="N46" s="142" t="s">
        <v>194</v>
      </c>
      <c r="O46" s="119"/>
      <c r="P46" s="118"/>
    </row>
    <row r="47" spans="1:16" ht="25.5">
      <c r="A47" s="143" t="s">
        <v>266</v>
      </c>
      <c r="B47" s="119"/>
      <c r="C47" s="118"/>
      <c r="D47" s="58"/>
      <c r="E47" s="143" t="s">
        <v>269</v>
      </c>
      <c r="F47" s="119"/>
      <c r="G47" s="118"/>
      <c r="H47" s="72" t="s">
        <v>272</v>
      </c>
      <c r="I47" s="72" t="s">
        <v>336</v>
      </c>
      <c r="J47" s="65" t="s">
        <v>27</v>
      </c>
      <c r="K47" s="147" t="s">
        <v>193</v>
      </c>
      <c r="L47" s="119"/>
      <c r="M47" s="118"/>
      <c r="N47" s="143" t="s">
        <v>337</v>
      </c>
      <c r="O47" s="119"/>
      <c r="P47" s="118"/>
    </row>
    <row r="48" spans="1:16" ht="25.5">
      <c r="A48" s="142" t="s">
        <v>194</v>
      </c>
      <c r="B48" s="119"/>
      <c r="C48" s="118"/>
      <c r="D48" s="58"/>
      <c r="E48" s="142" t="s">
        <v>194</v>
      </c>
      <c r="F48" s="119"/>
      <c r="G48" s="118"/>
      <c r="H48" s="74" t="s">
        <v>194</v>
      </c>
      <c r="I48" s="74" t="s">
        <v>275</v>
      </c>
      <c r="J48" s="64" t="s">
        <v>91</v>
      </c>
      <c r="K48" s="146" t="s">
        <v>208</v>
      </c>
      <c r="L48" s="119"/>
      <c r="M48" s="118"/>
      <c r="N48" s="142" t="s">
        <v>338</v>
      </c>
      <c r="O48" s="119"/>
      <c r="P48" s="118"/>
    </row>
    <row r="49" spans="1:16" ht="51">
      <c r="A49" s="142" t="s">
        <v>194</v>
      </c>
      <c r="B49" s="119"/>
      <c r="C49" s="118"/>
      <c r="D49" s="58"/>
      <c r="E49" s="142" t="s">
        <v>194</v>
      </c>
      <c r="F49" s="119"/>
      <c r="G49" s="118"/>
      <c r="H49" s="74" t="s">
        <v>194</v>
      </c>
      <c r="I49" s="74" t="s">
        <v>339</v>
      </c>
      <c r="J49" s="64" t="s">
        <v>116</v>
      </c>
      <c r="K49" s="146" t="s">
        <v>279</v>
      </c>
      <c r="L49" s="119"/>
      <c r="M49" s="118"/>
      <c r="N49" s="142" t="s">
        <v>194</v>
      </c>
      <c r="O49" s="119"/>
      <c r="P49" s="118"/>
    </row>
    <row r="50" spans="1:16" ht="25.5">
      <c r="A50" s="142" t="s">
        <v>194</v>
      </c>
      <c r="B50" s="119"/>
      <c r="C50" s="118"/>
      <c r="D50" s="58"/>
      <c r="E50" s="142" t="s">
        <v>194</v>
      </c>
      <c r="F50" s="119"/>
      <c r="G50" s="118"/>
      <c r="H50" s="74" t="s">
        <v>194</v>
      </c>
      <c r="I50" s="74" t="s">
        <v>283</v>
      </c>
      <c r="J50" s="64" t="s">
        <v>90</v>
      </c>
      <c r="K50" s="146" t="s">
        <v>210</v>
      </c>
      <c r="L50" s="119"/>
      <c r="M50" s="118"/>
      <c r="N50" s="142" t="s">
        <v>194</v>
      </c>
      <c r="O50" s="119"/>
      <c r="P50" s="118"/>
    </row>
    <row r="51" spans="1:16" ht="25.5">
      <c r="A51" s="142" t="s">
        <v>194</v>
      </c>
      <c r="B51" s="119"/>
      <c r="C51" s="118"/>
      <c r="D51" s="58"/>
      <c r="E51" s="142" t="s">
        <v>194</v>
      </c>
      <c r="F51" s="119"/>
      <c r="G51" s="118"/>
      <c r="H51" s="74" t="s">
        <v>194</v>
      </c>
      <c r="I51" s="74" t="s">
        <v>340</v>
      </c>
      <c r="J51" s="64" t="s">
        <v>92</v>
      </c>
      <c r="K51" s="146" t="s">
        <v>235</v>
      </c>
      <c r="L51" s="119"/>
      <c r="M51" s="118"/>
      <c r="N51" s="142" t="s">
        <v>194</v>
      </c>
      <c r="O51" s="119"/>
      <c r="P51" s="118"/>
    </row>
    <row r="52" spans="1:16" ht="14.25">
      <c r="A52" s="142" t="s">
        <v>194</v>
      </c>
      <c r="B52" s="119"/>
      <c r="C52" s="118"/>
      <c r="D52" s="58"/>
      <c r="E52" s="142" t="s">
        <v>194</v>
      </c>
      <c r="F52" s="119"/>
      <c r="G52" s="118"/>
      <c r="H52" s="74" t="s">
        <v>194</v>
      </c>
      <c r="I52" s="74" t="s">
        <v>341</v>
      </c>
      <c r="J52" s="64" t="s">
        <v>342</v>
      </c>
      <c r="K52" s="146" t="s">
        <v>343</v>
      </c>
      <c r="L52" s="119"/>
      <c r="M52" s="118"/>
      <c r="N52" s="142" t="s">
        <v>194</v>
      </c>
      <c r="O52" s="119"/>
      <c r="P52" s="118"/>
    </row>
    <row r="53" spans="1:16" ht="38.25">
      <c r="A53" s="142" t="s">
        <v>194</v>
      </c>
      <c r="B53" s="119"/>
      <c r="C53" s="118"/>
      <c r="D53" s="58"/>
      <c r="E53" s="142" t="s">
        <v>194</v>
      </c>
      <c r="F53" s="119"/>
      <c r="G53" s="118"/>
      <c r="H53" s="74" t="s">
        <v>194</v>
      </c>
      <c r="I53" s="74" t="s">
        <v>344</v>
      </c>
      <c r="J53" s="64" t="s">
        <v>119</v>
      </c>
      <c r="K53" s="146" t="s">
        <v>211</v>
      </c>
      <c r="L53" s="119"/>
      <c r="M53" s="118"/>
      <c r="N53" s="142" t="s">
        <v>345</v>
      </c>
      <c r="O53" s="119"/>
      <c r="P53" s="118"/>
    </row>
    <row r="54" spans="1:16" ht="25.5">
      <c r="A54" s="142" t="s">
        <v>194</v>
      </c>
      <c r="B54" s="119"/>
      <c r="C54" s="118"/>
      <c r="D54" s="58"/>
      <c r="E54" s="142" t="s">
        <v>194</v>
      </c>
      <c r="F54" s="119"/>
      <c r="G54" s="118"/>
      <c r="H54" s="74" t="s">
        <v>194</v>
      </c>
      <c r="I54" s="74" t="s">
        <v>346</v>
      </c>
      <c r="J54" s="64" t="s">
        <v>347</v>
      </c>
      <c r="K54" s="146" t="s">
        <v>348</v>
      </c>
      <c r="L54" s="119"/>
      <c r="M54" s="118"/>
      <c r="N54" s="142" t="s">
        <v>194</v>
      </c>
      <c r="O54" s="119"/>
      <c r="P54" s="118"/>
    </row>
    <row r="55" spans="1:16" ht="25.5">
      <c r="A55" s="142" t="s">
        <v>194</v>
      </c>
      <c r="B55" s="119"/>
      <c r="C55" s="118"/>
      <c r="D55" s="58"/>
      <c r="E55" s="142" t="s">
        <v>194</v>
      </c>
      <c r="F55" s="119"/>
      <c r="G55" s="118"/>
      <c r="H55" s="74" t="s">
        <v>194</v>
      </c>
      <c r="I55" s="74" t="s">
        <v>349</v>
      </c>
      <c r="J55" s="64" t="s">
        <v>121</v>
      </c>
      <c r="K55" s="146" t="s">
        <v>212</v>
      </c>
      <c r="L55" s="119"/>
      <c r="M55" s="118"/>
      <c r="N55" s="142" t="s">
        <v>350</v>
      </c>
      <c r="O55" s="119"/>
      <c r="P55" s="118"/>
    </row>
    <row r="56" spans="1:16" ht="38.25">
      <c r="A56" s="142" t="s">
        <v>194</v>
      </c>
      <c r="B56" s="119"/>
      <c r="C56" s="118"/>
      <c r="D56" s="58"/>
      <c r="E56" s="142" t="s">
        <v>194</v>
      </c>
      <c r="F56" s="119"/>
      <c r="G56" s="118"/>
      <c r="H56" s="74" t="s">
        <v>194</v>
      </c>
      <c r="I56" s="74" t="s">
        <v>213</v>
      </c>
      <c r="J56" s="64" t="s">
        <v>123</v>
      </c>
      <c r="K56" s="146" t="s">
        <v>214</v>
      </c>
      <c r="L56" s="119"/>
      <c r="M56" s="118"/>
      <c r="N56" s="142" t="s">
        <v>194</v>
      </c>
      <c r="O56" s="119"/>
      <c r="P56" s="118"/>
    </row>
    <row r="57" spans="1:16" ht="38.25">
      <c r="A57" s="142" t="s">
        <v>194</v>
      </c>
      <c r="B57" s="119"/>
      <c r="C57" s="118"/>
      <c r="D57" s="58"/>
      <c r="E57" s="142" t="s">
        <v>194</v>
      </c>
      <c r="F57" s="119"/>
      <c r="G57" s="118"/>
      <c r="H57" s="74" t="s">
        <v>194</v>
      </c>
      <c r="I57" s="74" t="s">
        <v>289</v>
      </c>
      <c r="J57" s="64" t="s">
        <v>290</v>
      </c>
      <c r="K57" s="146" t="s">
        <v>291</v>
      </c>
      <c r="L57" s="119"/>
      <c r="M57" s="118"/>
      <c r="N57" s="142" t="s">
        <v>194</v>
      </c>
      <c r="O57" s="119"/>
      <c r="P57" s="118"/>
    </row>
    <row r="58" spans="1:16" ht="25.5">
      <c r="A58" s="142" t="s">
        <v>194</v>
      </c>
      <c r="B58" s="119"/>
      <c r="C58" s="118"/>
      <c r="D58" s="58"/>
      <c r="E58" s="142" t="s">
        <v>194</v>
      </c>
      <c r="F58" s="119"/>
      <c r="G58" s="118"/>
      <c r="H58" s="74" t="s">
        <v>194</v>
      </c>
      <c r="I58" s="74" t="s">
        <v>351</v>
      </c>
      <c r="J58" s="64" t="s">
        <v>125</v>
      </c>
      <c r="K58" s="146" t="s">
        <v>215</v>
      </c>
      <c r="L58" s="119"/>
      <c r="M58" s="118"/>
      <c r="N58" s="142" t="s">
        <v>194</v>
      </c>
      <c r="O58" s="119"/>
      <c r="P58" s="118"/>
    </row>
    <row r="59" spans="1:16" ht="25.5">
      <c r="A59" s="142" t="s">
        <v>194</v>
      </c>
      <c r="B59" s="119"/>
      <c r="C59" s="118"/>
      <c r="D59" s="58"/>
      <c r="E59" s="142" t="s">
        <v>194</v>
      </c>
      <c r="F59" s="119"/>
      <c r="G59" s="118"/>
      <c r="H59" s="74" t="s">
        <v>194</v>
      </c>
      <c r="I59" s="74" t="s">
        <v>294</v>
      </c>
      <c r="J59" s="64" t="s">
        <v>216</v>
      </c>
      <c r="K59" s="146" t="s">
        <v>217</v>
      </c>
      <c r="L59" s="119"/>
      <c r="M59" s="118"/>
      <c r="N59" s="142" t="s">
        <v>295</v>
      </c>
      <c r="O59" s="119"/>
      <c r="P59" s="118"/>
    </row>
    <row r="60" spans="1:16" ht="25.5">
      <c r="A60" s="142" t="s">
        <v>194</v>
      </c>
      <c r="B60" s="119"/>
      <c r="C60" s="118"/>
      <c r="D60" s="58"/>
      <c r="E60" s="142" t="s">
        <v>194</v>
      </c>
      <c r="F60" s="119"/>
      <c r="G60" s="118"/>
      <c r="H60" s="74" t="s">
        <v>194</v>
      </c>
      <c r="I60" s="74" t="s">
        <v>352</v>
      </c>
      <c r="J60" s="64" t="s">
        <v>218</v>
      </c>
      <c r="K60" s="146" t="s">
        <v>219</v>
      </c>
      <c r="L60" s="119"/>
      <c r="M60" s="118"/>
      <c r="N60" s="142" t="s">
        <v>353</v>
      </c>
      <c r="O60" s="119"/>
      <c r="P60" s="118"/>
    </row>
    <row r="61" spans="1:16" ht="25.5">
      <c r="A61" s="142" t="s">
        <v>194</v>
      </c>
      <c r="B61" s="119"/>
      <c r="C61" s="118"/>
      <c r="D61" s="58"/>
      <c r="E61" s="142" t="s">
        <v>194</v>
      </c>
      <c r="F61" s="119"/>
      <c r="G61" s="118"/>
      <c r="H61" s="74" t="s">
        <v>194</v>
      </c>
      <c r="I61" s="74" t="s">
        <v>283</v>
      </c>
      <c r="J61" s="64" t="s">
        <v>220</v>
      </c>
      <c r="K61" s="146" t="s">
        <v>221</v>
      </c>
      <c r="L61" s="119"/>
      <c r="M61" s="118"/>
      <c r="N61" s="142" t="s">
        <v>194</v>
      </c>
      <c r="O61" s="119"/>
      <c r="P61" s="118"/>
    </row>
    <row r="62" spans="1:16" ht="25.5">
      <c r="A62" s="142" t="s">
        <v>194</v>
      </c>
      <c r="B62" s="119"/>
      <c r="C62" s="118"/>
      <c r="D62" s="58"/>
      <c r="E62" s="142" t="s">
        <v>194</v>
      </c>
      <c r="F62" s="119"/>
      <c r="G62" s="118"/>
      <c r="H62" s="74" t="s">
        <v>194</v>
      </c>
      <c r="I62" s="74" t="s">
        <v>354</v>
      </c>
      <c r="J62" s="64" t="s">
        <v>3</v>
      </c>
      <c r="K62" s="146" t="s">
        <v>222</v>
      </c>
      <c r="L62" s="119"/>
      <c r="M62" s="118"/>
      <c r="N62" s="142" t="s">
        <v>355</v>
      </c>
      <c r="O62" s="119"/>
      <c r="P62" s="118"/>
    </row>
    <row r="63" spans="1:16" ht="25.5">
      <c r="A63" s="143" t="s">
        <v>194</v>
      </c>
      <c r="B63" s="119"/>
      <c r="C63" s="118"/>
      <c r="D63" s="58"/>
      <c r="E63" s="143" t="s">
        <v>194</v>
      </c>
      <c r="F63" s="119"/>
      <c r="G63" s="118"/>
      <c r="H63" s="72" t="s">
        <v>194</v>
      </c>
      <c r="I63" s="72" t="s">
        <v>356</v>
      </c>
      <c r="J63" s="65" t="s">
        <v>27</v>
      </c>
      <c r="K63" s="147" t="s">
        <v>193</v>
      </c>
      <c r="L63" s="119"/>
      <c r="M63" s="118"/>
      <c r="N63" s="143" t="s">
        <v>357</v>
      </c>
      <c r="O63" s="119"/>
      <c r="P63" s="118"/>
    </row>
    <row r="64" spans="1:16" ht="26.25" thickBot="1">
      <c r="A64" s="152" t="s">
        <v>266</v>
      </c>
      <c r="B64" s="149"/>
      <c r="C64" s="150"/>
      <c r="D64" s="58"/>
      <c r="E64" s="152" t="s">
        <v>269</v>
      </c>
      <c r="F64" s="149"/>
      <c r="G64" s="150"/>
      <c r="H64" s="73" t="s">
        <v>272</v>
      </c>
      <c r="I64" s="73" t="s">
        <v>358</v>
      </c>
      <c r="J64" s="67" t="s">
        <v>18</v>
      </c>
      <c r="K64" s="153" t="s">
        <v>193</v>
      </c>
      <c r="L64" s="149"/>
      <c r="M64" s="150"/>
      <c r="N64" s="152" t="s">
        <v>359</v>
      </c>
      <c r="O64" s="149"/>
      <c r="P64" s="150"/>
    </row>
    <row r="65" spans="1:16" ht="51.75" thickTop="1">
      <c r="A65" s="143" t="s">
        <v>194</v>
      </c>
      <c r="B65" s="119"/>
      <c r="C65" s="118"/>
      <c r="D65" s="58"/>
      <c r="E65" s="143" t="s">
        <v>194</v>
      </c>
      <c r="F65" s="119"/>
      <c r="G65" s="118"/>
      <c r="H65" s="72" t="s">
        <v>194</v>
      </c>
      <c r="I65" s="72" t="s">
        <v>360</v>
      </c>
      <c r="J65" s="65" t="s">
        <v>236</v>
      </c>
      <c r="K65" s="147" t="s">
        <v>193</v>
      </c>
      <c r="L65" s="119"/>
      <c r="M65" s="118"/>
      <c r="N65" s="143" t="s">
        <v>361</v>
      </c>
      <c r="O65" s="119"/>
      <c r="P65" s="118"/>
    </row>
    <row r="66" spans="1:16" ht="25.5">
      <c r="A66" s="154" t="s">
        <v>190</v>
      </c>
      <c r="B66" s="119"/>
      <c r="C66" s="119"/>
      <c r="D66" s="58"/>
      <c r="E66" s="144" t="s">
        <v>190</v>
      </c>
      <c r="F66" s="119"/>
      <c r="G66" s="119"/>
      <c r="H66" s="71" t="s">
        <v>190</v>
      </c>
      <c r="I66" s="71" t="s">
        <v>362</v>
      </c>
      <c r="J66" s="72" t="s">
        <v>19</v>
      </c>
      <c r="K66" s="141" t="s">
        <v>190</v>
      </c>
      <c r="L66" s="119"/>
      <c r="M66" s="118"/>
      <c r="N66" s="143" t="s">
        <v>362</v>
      </c>
      <c r="O66" s="119"/>
      <c r="P66" s="118"/>
    </row>
    <row r="67" spans="1:16" ht="14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</sheetData>
  <sheetProtection/>
  <mergeCells count="251">
    <mergeCell ref="A66:C66"/>
    <mergeCell ref="E66:G66"/>
    <mergeCell ref="K66:M66"/>
    <mergeCell ref="N66:P66"/>
    <mergeCell ref="A64:C64"/>
    <mergeCell ref="E64:G64"/>
    <mergeCell ref="K64:M64"/>
    <mergeCell ref="N64:P64"/>
    <mergeCell ref="A65:C65"/>
    <mergeCell ref="E65:G65"/>
    <mergeCell ref="K65:M65"/>
    <mergeCell ref="N65:P65"/>
    <mergeCell ref="A62:C62"/>
    <mergeCell ref="E62:G62"/>
    <mergeCell ref="K62:M62"/>
    <mergeCell ref="N62:P62"/>
    <mergeCell ref="A63:C63"/>
    <mergeCell ref="E63:G63"/>
    <mergeCell ref="K63:M63"/>
    <mergeCell ref="N63:P63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2019-04-23T03:28:15Z</dcterms:modified>
  <cp:category/>
  <cp:version/>
  <cp:contentType/>
  <cp:contentStatus/>
</cp:coreProperties>
</file>