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5"/>
  </bookViews>
  <sheets>
    <sheet name="มิ.ย.60" sheetId="1" r:id="rId1"/>
    <sheet name="หมายเหตุ 1" sheetId="2" r:id="rId2"/>
    <sheet name="หมายเหตุ 2" sheetId="3" r:id="rId3"/>
    <sheet name="หมายเหตุ 3" sheetId="4" r:id="rId4"/>
    <sheet name="งบเงินรับ-เงินจ่าย" sheetId="5" r:id="rId5"/>
    <sheet name="Sheet2" sheetId="6" r:id="rId6"/>
  </sheets>
  <externalReferences>
    <externalReference r:id="rId9"/>
  </externalReferences>
  <definedNames>
    <definedName name="_xlnm.Print_Area" localSheetId="0">'มิ.ย.60'!$A$1:$I$91</definedName>
  </definedNames>
  <calcPr fullCalcOnLoad="1"/>
</workbook>
</file>

<file path=xl/sharedStrings.xml><?xml version="1.0" encoding="utf-8"?>
<sst xmlns="http://schemas.openxmlformats.org/spreadsheetml/2006/main" count="794" uniqueCount="463">
  <si>
    <t>รายการ</t>
  </si>
  <si>
    <t>เดบิต</t>
  </si>
  <si>
    <t>เครดิต</t>
  </si>
  <si>
    <t>เงินสด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</si>
  <si>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</si>
  <si>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</si>
  <si>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</si>
  <si>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</si>
  <si>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</si>
  <si>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</si>
  <si>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</si>
  <si>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</si>
  <si>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</si>
  <si>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</si>
  <si>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</si>
  <si>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</si>
  <si>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</si>
  <si>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</si>
  <si>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</si>
  <si>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</si>
  <si>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</si>
  <si>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</si>
  <si>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</si>
  <si>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</si>
  <si>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</si>
  <si>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</si>
  <si>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</si>
  <si>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</si>
  <si>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</si>
  <si>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</si>
  <si>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</si>
  <si>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</si>
  <si>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</si>
  <si>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</si>
  <si>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</si>
  <si>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</si>
  <si>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</si>
  <si>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</si>
  <si>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</si>
  <si>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</si>
  <si>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</si>
  <si>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</si>
  <si>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</si>
  <si>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</si>
  <si>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</si>
  <si>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</si>
  <si>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</si>
  <si>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</si>
  <si>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</si>
  <si>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</si>
  <si>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</si>
  <si>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</si>
  <si>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</si>
  <si>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</si>
  <si>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</si>
  <si>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</si>
  <si>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</si>
  <si>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</si>
  <si>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</si>
  <si>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</si>
  <si>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</si>
  <si>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</si>
  <si>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</si>
  <si>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</si>
  <si>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</si>
  <si>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</si>
  <si>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</si>
  <si>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</si>
  <si>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</si>
  <si>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</si>
  <si>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</si>
  <si>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</si>
  <si>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</si>
  <si>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</si>
  <si>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</si>
  <si>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</si>
  <si>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</si>
  <si>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</si>
  <si>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</si>
  <si>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</si>
  <si>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</si>
  <si>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</si>
  <si>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</si>
  <si>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</si>
  <si>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</si>
  <si>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</si>
  <si>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</si>
  <si>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</si>
  <si>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</si>
  <si>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</si>
  <si>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</si>
  <si>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</si>
  <si>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</si>
  <si>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</si>
  <si>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</si>
  <si>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</si>
  <si>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</si>
  <si>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</si>
  <si>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</si>
  <si>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</si>
  <si>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</si>
  <si>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</si>
  <si>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</si>
  <si>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 สื่อการเรียนการสอน 328,100.00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</si>
  <si>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</si>
  <si>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</si>
  <si>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</si>
  <si>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</si>
  <si>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</si>
  <si>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</si>
  <si>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</si>
  <si>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</si>
  <si>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</si>
  <si>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</si>
  <si>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รายจ่ายรอคืนจังหวัด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</si>
  <si>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</si>
  <si>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</si>
  <si>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</si>
  <si>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</si>
  <si>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</si>
  <si>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</si>
  <si>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</si>
  <si>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</si>
  <si>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</si>
  <si>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</si>
  <si>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</si>
  <si>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</si>
  <si>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</si>
  <si>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</si>
  <si>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</si>
  <si>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ปีงบประมาณ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</si>
  <si>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</si>
  <si>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</si>
  <si>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</si>
  <si>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</si>
  <si>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</si>
  <si>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</si>
  <si>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</si>
  <si>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</si>
  <si>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</si>
  <si>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11041000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</si>
  <si>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</si>
  <si>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</si>
  <si>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</si>
  <si>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</si>
  <si>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</si>
  <si>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</si>
  <si>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</si>
  <si>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</si>
  <si>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</si>
  <si>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</si>
  <si>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</si>
  <si>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</si>
  <si>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</si>
  <si>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</si>
  <si>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</si>
  <si>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</si>
  <si>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</si>
  <si>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</si>
  <si>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</si>
  <si>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</si>
  <si>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</si>
  <si>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เงินรอคือจังหวัด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</si>
  <si>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</si>
  <si>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</si>
  <si>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</si>
  <si>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</si>
  <si>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</si>
  <si>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</si>
  <si>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</si>
  <si>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</si>
  <si>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</si>
  <si>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</si>
  <si>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</si>
  <si>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</si>
  <si>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</si>
  <si>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</si>
  <si>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</si>
  <si>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</si>
  <si>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</si>
  <si>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</si>
  <si>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</si>
  <si>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</si>
  <si>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</si>
  <si>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</si>
  <si>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</si>
  <si>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</si>
  <si>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</si>
  <si>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</si>
  <si>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</si>
  <si>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</si>
  <si>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</si>
  <si>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</si>
  <si>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</si>
  <si>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</si>
  <si>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</si>
  <si>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</si>
  <si>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</si>
  <si>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</si>
  <si>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</si>
  <si>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</si>
  <si>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</si>
  <si>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</si>
  <si>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</si>
  <si>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</si>
  <si>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</si>
  <si>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ภาษีสุรา</t>
  </si>
  <si>
    <t xml:space="preserve">42100006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</si>
  <si>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</si>
  <si>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</si>
  <si>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</si>
  <si>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</si>
  <si>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</si>
  <si>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</si>
  <si>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</si>
  <si>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</si>
  <si>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</si>
  <si>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</si>
  <si>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</si>
  <si>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</si>
  <si>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</si>
  <si>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</si>
  <si>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</si>
  <si>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</si>
  <si>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</si>
  <si>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</si>
  <si>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</si>
  <si>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</si>
  <si>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</si>
  <si>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</si>
  <si>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 xml:space="preserve">                                                               องค์การบริหารส่วนตำบลละหาน  อำเภอจัตุรัส    จังหวัดชัยภูมิ                                                                  </t>
  </si>
  <si>
    <t xml:space="preserve"> งบเงินรับ - เงินจ่าย  </t>
  </si>
  <si>
    <t>เงินรับ</t>
  </si>
  <si>
    <t>เงินจ่าย</t>
  </si>
  <si>
    <t>เงินลูกหนี้ - เงินเจ้าหนี้</t>
  </si>
  <si>
    <t>-</t>
  </si>
  <si>
    <t xml:space="preserve">รายจ่ายตามงบประมาณ </t>
  </si>
  <si>
    <t>เงินฝากธนาคาร ธกส. (ออมทรัพย์) 112-2-62645-1</t>
  </si>
  <si>
    <t>ลูกหนี้เงินยืม - เงินงบประมาณ</t>
  </si>
  <si>
    <t>เงินฝากธนาคาร กรุงไทย -ระเหว  (ออมทรัพย์)3350107230</t>
  </si>
  <si>
    <t>เงินฝากธนาคาร ธกส.เศรษฐกิจชุมชน (ออมทรัพย์)1128057727</t>
  </si>
  <si>
    <t>เงินรับฝาก - ภาษีหักหน้าฎีกา</t>
  </si>
  <si>
    <t>เงินฝากธนาคาร ธกส. สปสช. (ออมทรัพย์)020036067241</t>
  </si>
  <si>
    <t>เงินรับฝาก - ค่ากระแสไฟฟ้าสถานีสูบน้ำด้วยไฟฟ้า (ส่วนของเกษตร)</t>
  </si>
  <si>
    <t>เงินฝากธนาคาร ออมสิน (ออมทรัพย์)020058473768</t>
  </si>
  <si>
    <t>เงินฝากธนาคาร กรุงไทย -จัตุรัส (ออมทรัพย์)9809705581</t>
  </si>
  <si>
    <t>เงินฝากธนาคาร กรุงไทย ชัยภูมิ(กระแสรายวัน)3076061852</t>
  </si>
  <si>
    <t>เงินรายรับตามงบประมาณ</t>
  </si>
  <si>
    <t>เงืนรับฝาก -หลักประกันสัญญา</t>
  </si>
  <si>
    <t xml:space="preserve">      -อุดหนุนทั่วไป-เบี้ยยังชีพผู้สูงอายุ 11,745,900</t>
  </si>
  <si>
    <t xml:space="preserve">      -อุดหนุนทั่วไป-เบี้ยยังชีพผู้พิการ 3,751,200</t>
  </si>
  <si>
    <t xml:space="preserve">      -อุดหนุนทั่วไป-เบี้ยยังชีพผู้ป่วยเอดส์ 67,500</t>
  </si>
  <si>
    <t xml:space="preserve">      -อุดหนุนทั่วไป- อาหารเสริม (นม) ศูนย์เด็กเล็ก  277,370</t>
  </si>
  <si>
    <t xml:space="preserve">      -อุดหนุนทั่วไป- อาหารกลางวัน ศูนย์เด็กเล็ก 714,100</t>
  </si>
  <si>
    <t xml:space="preserve">      -อุดหนุนทั่วไป- อาหารเสริม (นม) โรงเรียน 1,171,275</t>
  </si>
  <si>
    <t xml:space="preserve">      -อุดหนุนทั่วไป- อาหารกลางวัน โรงเรียน 2,445,000</t>
  </si>
  <si>
    <t>เงินอุดหนุนเฉพาะ - ค่าจ้างลูกจ้างประจำสถานีสูบน้ำด้วยไฟฟ้า</t>
  </si>
  <si>
    <t>จ่ายขาดเงินสะสม</t>
  </si>
  <si>
    <t>ณ วันที่ 30 มิถุนายน 2560</t>
  </si>
  <si>
    <t xml:space="preserve"> ณ วันที่   30  มิถุนายน  2560</t>
  </si>
  <si>
    <t xml:space="preserve">      -อุดหนุนทั่วไป-เงินเดือนครู ค่าตอบแทน ผช.ครู  2,026,260</t>
  </si>
  <si>
    <t>ณ วันที่   30  มิถุนายน  2560</t>
  </si>
  <si>
    <t xml:space="preserve"> ตั้งแต่วันที่  1  มิถุนายน   2560 ถึงวันที่  30  มิถุนายน  2560</t>
  </si>
  <si>
    <t>เงินคงเหลือเมื่อวันที่   1   มิถุนายน  2560</t>
  </si>
  <si>
    <t>ส่งคืน -เงินงบประมาณ แผนงานการศึกษา (อุดหนุนค่าอาหารกลางวัน ร.ร.)</t>
  </si>
  <si>
    <t>ส่งคืน -เงินงบประมาณ แผนงานบริหารทั่วไป (คชจ.เดินทางไปราชการ)</t>
  </si>
  <si>
    <t>เงินคงเหลือเมื่อวันที่  30  มิถุนายน  2560</t>
  </si>
  <si>
    <t>เงืนรับฝาก - ค่ารักษาพยาบาล สปสช.</t>
  </si>
  <si>
    <t>ส่งคืน เงินอุดหนุนเฉพาะ - ค่าจ้างลูกจ้างประจำสถานีสูบน้ำด้วยไฟฟ้า</t>
  </si>
  <si>
    <t>เงินอุดหนุนกระตุ้นเศรษฐกิจชุมชน  หมู่บ้านละ 10,000 บาท</t>
  </si>
  <si>
    <t>ค่าปรับเกินสัญญาเงินอุดหนุนกระตุ้นเศรษฐกิจชุมชน  หมู่บ้านละ 10,000 บาท</t>
  </si>
  <si>
    <t>ลูกหนี่ภาษีบำรุงท้องที่</t>
  </si>
  <si>
    <t>หมายเหตุ   3</t>
  </si>
  <si>
    <t>อุดหนุนรัฐบาลที่กำหนดวัตถุประสงค์- อุดหนุนเฉพาะกิจประจำปีงบประมาณ 2560</t>
  </si>
  <si>
    <t>ตำบลละหาน  อำเภอจัตุรัส  จังหวัดชัยภูมิ</t>
  </si>
  <si>
    <t>ณ วันที่   30 มิถุนายน  2560</t>
  </si>
  <si>
    <t>ลำดับ</t>
  </si>
  <si>
    <t>ยอดยกมาก</t>
  </si>
  <si>
    <t xml:space="preserve">รายจ่าย </t>
  </si>
  <si>
    <t xml:space="preserve">คงเหลือ </t>
  </si>
  <si>
    <t>ที่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</si>
  <si>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</si>
  <si>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วันที่พิมพ์ : 11/7/2560  15:31:41</t>
  </si>
  <si>
    <t>หน้า : 1/1</t>
  </si>
  <si>
    <t>รายงานรับ-จ่ายเงิน</t>
  </si>
  <si>
    <t>ปีงบประมาณ 2560 ประจำเดือน มิถุนายน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</si>
  <si>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</si>
  <si>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</si>
  <si>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</si>
  <si>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</si>
  <si>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</si>
  <si>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</si>
  <si>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</si>
  <si>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</si>
  <si>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71,973,790.40</t>
  </si>
  <si>
    <t xml:space="preserve">          </t>
  </si>
  <si>
    <t>820,000.00</t>
  </si>
  <si>
    <t>0.00</t>
  </si>
  <si>
    <t>909,185.58</t>
  </si>
  <si>
    <t>หมวดภาษีอากร</t>
  </si>
  <si>
    <t xml:space="preserve"> 41100000  </t>
  </si>
  <si>
    <t>17,177.77</t>
  </si>
  <si>
    <t>735,000.00</t>
  </si>
  <si>
    <t>416,977.00</t>
  </si>
  <si>
    <t xml:space="preserve"> 41200000  </t>
  </si>
  <si>
    <t>40,809.00</t>
  </si>
  <si>
    <t>601,000.00</t>
  </si>
  <si>
    <t>462,594.32</t>
  </si>
  <si>
    <t>หมวดรายได้จากทรัพย์สิน</t>
  </si>
  <si>
    <t xml:space="preserve"> 41300000  </t>
  </si>
  <si>
    <t>433,000.00</t>
  </si>
  <si>
    <t>105,360.60</t>
  </si>
  <si>
    <t xml:space="preserve"> 41500000  </t>
  </si>
  <si>
    <t>40,450.00</t>
  </si>
  <si>
    <t>22,990,000.00</t>
  </si>
  <si>
    <t>19,283,149.67</t>
  </si>
  <si>
    <t>หมวดภาษีจัดสรร</t>
  </si>
  <si>
    <t xml:space="preserve"> 42100000  </t>
  </si>
  <si>
    <t>2,914,868.26</t>
  </si>
  <si>
    <t>41,000,000.00</t>
  </si>
  <si>
    <t>34,287,031.86</t>
  </si>
  <si>
    <t>หมวดเงินอุดหนุนทั่วไป</t>
  </si>
  <si>
    <t xml:space="preserve"> 43100000  </t>
  </si>
  <si>
    <t>515,850.00</t>
  </si>
  <si>
    <t>66,579,000.00</t>
  </si>
  <si>
    <t>55,464,299.03</t>
  </si>
  <si>
    <t>3,529,155.03</t>
  </si>
  <si>
    <t>169,230.00</t>
  </si>
  <si>
    <t>126,300.00</t>
  </si>
  <si>
    <t>หมวดเงินอุดหนุนระบุวัตถุประสงค์/เฉพาะกิจ</t>
  </si>
  <si>
    <t xml:space="preserve"> 44100000  </t>
  </si>
  <si>
    <t>66,748,230.00</t>
  </si>
  <si>
    <t>55,590,599.03</t>
  </si>
  <si>
    <t>9,861,060.00</t>
  </si>
  <si>
    <t xml:space="preserve"> 11041000  </t>
  </si>
  <si>
    <t>1,201,692.00</t>
  </si>
  <si>
    <t>2,498,542.00</t>
  </si>
  <si>
    <t xml:space="preserve"> 11042000  </t>
  </si>
  <si>
    <t>3,720.00</t>
  </si>
  <si>
    <t>ลูกหนี้ภาษีโรงเรือนและที่ดิน</t>
  </si>
  <si>
    <t xml:space="preserve"> 11043001  </t>
  </si>
  <si>
    <t>381.00</t>
  </si>
  <si>
    <t xml:space="preserve"> 11043002  </t>
  </si>
  <si>
    <t>68.08</t>
  </si>
  <si>
    <t>295,000.00</t>
  </si>
  <si>
    <t xml:space="preserve"> 11045000  </t>
  </si>
  <si>
    <t>95,000.00</t>
  </si>
  <si>
    <t>546,150.00</t>
  </si>
  <si>
    <t xml:space="preserve"> 19040000  </t>
  </si>
  <si>
    <t>27,200.00</t>
  </si>
  <si>
    <t xml:space="preserve"> 21010000  </t>
  </si>
  <si>
    <t>91,173.80</t>
  </si>
  <si>
    <t xml:space="preserve"> 21040001  </t>
  </si>
  <si>
    <t>5,434.63</t>
  </si>
  <si>
    <t>22.95</t>
  </si>
  <si>
    <t>เงินรับฝากค่าใช้จ่ายในการจัดเก็บภาษีบำรุงท้องที่ 5%</t>
  </si>
  <si>
    <t xml:space="preserve"> 21040004  </t>
  </si>
  <si>
    <t>4.15</t>
  </si>
  <si>
    <t>27.54</t>
  </si>
  <si>
    <t>เงินรับฝากส่วนลดในการจัดเก็บภาษีบำรุงท้องที่ 6%</t>
  </si>
  <si>
    <t xml:space="preserve"> 21040005  </t>
  </si>
  <si>
    <t>4.98</t>
  </si>
  <si>
    <t>331,560.00</t>
  </si>
  <si>
    <t xml:space="preserve"> 21040008  </t>
  </si>
  <si>
    <t>36,450.00</t>
  </si>
  <si>
    <t>14,179.95</t>
  </si>
  <si>
    <t>เงินรับฝากประกันสัญญาเช่าอื่น ๆ</t>
  </si>
  <si>
    <t xml:space="preserve"> 21040010  </t>
  </si>
  <si>
    <t>116,807.00</t>
  </si>
  <si>
    <t xml:space="preserve"> 21040013  </t>
  </si>
  <si>
    <t>12,975.00</t>
  </si>
  <si>
    <t>17,406.00</t>
  </si>
  <si>
    <t xml:space="preserve"> 21040014  </t>
  </si>
  <si>
    <t>2,980,836.00</t>
  </si>
  <si>
    <t>เงินรับฝากค่าใช้จ่ายอื่น</t>
  </si>
  <si>
    <t xml:space="preserve"> 21040015  </t>
  </si>
  <si>
    <t>356,596.00</t>
  </si>
  <si>
    <t>102,725.83</t>
  </si>
  <si>
    <t xml:space="preserve"> 21040016  </t>
  </si>
  <si>
    <t>709.00</t>
  </si>
  <si>
    <t>230,288.96</t>
  </si>
  <si>
    <t>เงินรับฝากอื่น ๆ</t>
  </si>
  <si>
    <t xml:space="preserve"> 21040099  </t>
  </si>
  <si>
    <t>10,108.99</t>
  </si>
  <si>
    <t>70,710.00</t>
  </si>
  <si>
    <t xml:space="preserve"> 29010000  </t>
  </si>
  <si>
    <t>630,161.15</t>
  </si>
  <si>
    <t xml:space="preserve"> 31000000  </t>
  </si>
  <si>
    <t>192,006.22</t>
  </si>
  <si>
    <t xml:space="preserve"> 32000000  </t>
  </si>
  <si>
    <t>18,009,958.40</t>
  </si>
  <si>
    <t>1,719,042.83</t>
  </si>
  <si>
    <t>73,600,557.43</t>
  </si>
  <si>
    <t>5,248,197.86</t>
  </si>
  <si>
    <t>23,631,090.00</t>
  </si>
  <si>
    <t>17,185,022.00</t>
  </si>
  <si>
    <t xml:space="preserve"> 51100000  </t>
  </si>
  <si>
    <t>1,850,375.00</t>
  </si>
  <si>
    <t>4,142,520.00</t>
  </si>
  <si>
    <t>3,041,532.00</t>
  </si>
  <si>
    <t xml:space="preserve"> 52100000  </t>
  </si>
  <si>
    <t>337,650.00</t>
  </si>
  <si>
    <t>11,495,000.00</t>
  </si>
  <si>
    <t>11,664,230.00</t>
  </si>
  <si>
    <t>8,005,165.00</t>
  </si>
  <si>
    <t xml:space="preserve"> 52200000  </t>
  </si>
  <si>
    <t>898,200.00</t>
  </si>
  <si>
    <t>1,824,000.00</t>
  </si>
  <si>
    <t>182,180.00</t>
  </si>
  <si>
    <t xml:space="preserve"> 53100000  </t>
  </si>
  <si>
    <t>17,150.00</t>
  </si>
  <si>
    <t>8,273,829.00</t>
  </si>
  <si>
    <t>3,165,624.58</t>
  </si>
  <si>
    <t xml:space="preserve"> 53200000  </t>
  </si>
  <si>
    <t>593,326.20</t>
  </si>
  <si>
    <t>3,939,978.00</t>
  </si>
  <si>
    <t>1,587,106.20</t>
  </si>
  <si>
    <t xml:space="preserve"> 53300000  </t>
  </si>
  <si>
    <t>161,143.08</t>
  </si>
  <si>
    <t>2,660,000.00</t>
  </si>
  <si>
    <t>1,286,962.82</t>
  </si>
  <si>
    <t xml:space="preserve"> 53400000  </t>
  </si>
  <si>
    <t>185,299.27</t>
  </si>
  <si>
    <t>505,000.00</t>
  </si>
  <si>
    <t>248,700.00</t>
  </si>
  <si>
    <t xml:space="preserve"> 54100000  </t>
  </si>
  <si>
    <t>5,902,000.00</t>
  </si>
  <si>
    <t>2,881,000.00</t>
  </si>
  <si>
    <t xml:space="preserve"> 54200000  </t>
  </si>
  <si>
    <t>20,000.00</t>
  </si>
  <si>
    <t xml:space="preserve"> 55100000  </t>
  </si>
  <si>
    <t>4,185,583.00</t>
  </si>
  <si>
    <t>3,801,742.91</t>
  </si>
  <si>
    <t xml:space="preserve"> 56100000  </t>
  </si>
  <si>
    <t>599,720.00</t>
  </si>
  <si>
    <t>41,385,035.51</t>
  </si>
  <si>
    <t>4,642,863.55</t>
  </si>
  <si>
    <t>9,867,824.00</t>
  </si>
  <si>
    <t>1,092,636.00</t>
  </si>
  <si>
    <t>777,210.00</t>
  </si>
  <si>
    <t>300,000.00</t>
  </si>
  <si>
    <t>4,385,460.73</t>
  </si>
  <si>
    <t>112,853.27</t>
  </si>
  <si>
    <t>6,651.36</t>
  </si>
  <si>
    <t>5.90</t>
  </si>
  <si>
    <t>7.08</t>
  </si>
  <si>
    <t>12,725.00</t>
  </si>
  <si>
    <t>เงินรับฝากประกันสัญญาเช่าทรัพย์สิน</t>
  </si>
  <si>
    <t xml:space="preserve"> 21040009  </t>
  </si>
  <si>
    <t>103,832.00</t>
  </si>
  <si>
    <t>52,245.00</t>
  </si>
  <si>
    <t>510,315.88</t>
  </si>
  <si>
    <t>113,265.77</t>
  </si>
  <si>
    <t>294,076.49</t>
  </si>
  <si>
    <t>51,500.00</t>
  </si>
  <si>
    <t>20,028,468.81</t>
  </si>
  <si>
    <t>1,633,637.11</t>
  </si>
  <si>
    <t>61,413,504.32</t>
  </si>
  <si>
    <t>6,276,500.66</t>
  </si>
  <si>
    <t>12,187,053.11</t>
  </si>
  <si>
    <t>รายรับสูงกว่า (ต่ำกว่า) รายจ่าย</t>
  </si>
  <si>
    <t>-1,028,302.80</t>
  </si>
  <si>
    <t>70,945,487.60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</si>
</sst>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8"/>
      <color indexed="8"/>
      <name val="Microsoft Sans Serif"/>
      <family val="2"/>
    </font>
    <font>
      <sz val="11"/>
      <name val="Tahoma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3"/>
      <name val="TH Krub"/>
      <family val="0"/>
    </font>
    <font>
      <sz val="13"/>
      <name val="Cordia New"/>
      <family val="2"/>
    </font>
    <font>
      <b/>
      <sz val="13"/>
      <name val="TH Krub"/>
      <family val="0"/>
    </font>
    <font>
      <sz val="13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3"/>
      <color indexed="60"/>
      <name val="TH Krub"/>
      <family val="0"/>
    </font>
    <font>
      <sz val="13"/>
      <color indexed="10"/>
      <name val="TH Krub"/>
      <family val="0"/>
    </font>
    <font>
      <sz val="11"/>
      <color indexed="8"/>
      <name val="TH SarabunPSK"/>
      <family val="2"/>
    </font>
    <font>
      <b/>
      <sz val="20"/>
      <name val="TH SarabunPSK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3"/>
      <color rgb="FFFF0000"/>
      <name val="TH SarabunPSK"/>
      <family val="2"/>
    </font>
    <font>
      <b/>
      <sz val="10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sz val="10"/>
      <color rgb="FF000000"/>
      <name val="Microsoft Sans Serif"/>
      <family val="2"/>
    </font>
    <font>
      <sz val="13"/>
      <color rgb="FFC00000"/>
      <name val="TH Krub"/>
      <family val="0"/>
    </font>
    <font>
      <sz val="13"/>
      <color rgb="FFFF0000"/>
      <name val="TH Krub"/>
      <family val="0"/>
    </font>
    <font>
      <sz val="11"/>
      <color theme="1"/>
      <name val="TH SarabunPSK"/>
      <family val="2"/>
    </font>
    <font>
      <b/>
      <u val="single"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/>
      <right style="thin"/>
      <top style="thin"/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/>
      <protection/>
    </xf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43" fontId="6" fillId="0" borderId="10" xfId="39" applyNumberFormat="1" applyFont="1" applyFill="1" applyBorder="1" applyAlignment="1">
      <alignment horizontal="center"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43" fontId="6" fillId="0" borderId="12" xfId="39" applyNumberFormat="1" applyFont="1" applyFill="1" applyBorder="1" applyAlignment="1">
      <alignment horizontal="center"/>
    </xf>
    <xf numFmtId="0" fontId="9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43" fontId="4" fillId="0" borderId="11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4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4" fontId="6" fillId="0" borderId="15" xfId="46" applyNumberFormat="1" applyFont="1" applyFill="1" applyBorder="1" applyAlignment="1">
      <alignment horizontal="right"/>
      <protection/>
    </xf>
    <xf numFmtId="0" fontId="9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43" fontId="6" fillId="0" borderId="11" xfId="39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43" fontId="4" fillId="0" borderId="14" xfId="39" applyNumberFormat="1" applyFont="1" applyFill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6" fillId="0" borderId="17" xfId="39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3" fillId="0" borderId="11" xfId="47" applyFont="1" applyBorder="1" applyAlignment="1">
      <alignment horizontal="center"/>
      <protection/>
    </xf>
    <xf numFmtId="4" fontId="13" fillId="0" borderId="11" xfId="47" applyNumberFormat="1" applyFont="1" applyBorder="1">
      <alignment/>
      <protection/>
    </xf>
    <xf numFmtId="0" fontId="14" fillId="0" borderId="10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43" fontId="13" fillId="0" borderId="11" xfId="37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1" fillId="0" borderId="18" xfId="37" applyFont="1" applyBorder="1" applyAlignment="1">
      <alignment horizontal="center"/>
    </xf>
    <xf numFmtId="43" fontId="11" fillId="0" borderId="18" xfId="37" applyFont="1" applyBorder="1" applyAlignment="1">
      <alignment/>
    </xf>
    <xf numFmtId="43" fontId="11" fillId="0" borderId="14" xfId="37" applyFont="1" applyBorder="1" applyAlignment="1">
      <alignment horizontal="center"/>
    </xf>
    <xf numFmtId="43" fontId="11" fillId="0" borderId="14" xfId="37" applyFont="1" applyBorder="1" applyAlignment="1">
      <alignment/>
    </xf>
    <xf numFmtId="43" fontId="11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6" fillId="0" borderId="0" xfId="47" applyFont="1" applyBorder="1">
      <alignment/>
      <protection/>
    </xf>
    <xf numFmtId="0" fontId="13" fillId="0" borderId="0" xfId="0" applyFont="1" applyAlignment="1">
      <alignment/>
    </xf>
    <xf numFmtId="4" fontId="6" fillId="0" borderId="0" xfId="46" applyNumberFormat="1" applyFont="1" applyFill="1" applyBorder="1">
      <alignment/>
      <protection/>
    </xf>
    <xf numFmtId="0" fontId="17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10" fillId="3" borderId="11" xfId="46" applyNumberFormat="1" applyFont="1" applyFill="1" applyBorder="1">
      <alignment/>
      <protection/>
    </xf>
    <xf numFmtId="4" fontId="10" fillId="3" borderId="11" xfId="46" applyNumberFormat="1" applyFont="1" applyFill="1" applyBorder="1">
      <alignment/>
      <protection/>
    </xf>
    <xf numFmtId="0" fontId="9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8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left"/>
      <protection/>
    </xf>
    <xf numFmtId="43" fontId="10" fillId="3" borderId="17" xfId="46" applyNumberFormat="1" applyFont="1" applyFill="1" applyBorder="1" applyAlignment="1">
      <alignment/>
      <protection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/>
    </xf>
    <xf numFmtId="43" fontId="11" fillId="0" borderId="19" xfId="37" applyFont="1" applyBorder="1" applyAlignment="1">
      <alignment/>
    </xf>
    <xf numFmtId="4" fontId="11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6" fillId="0" borderId="23" xfId="33" applyNumberFormat="1" applyFont="1" applyFill="1" applyBorder="1" applyAlignment="1">
      <alignment horizontal="center" vertical="center" wrapText="1" readingOrder="1"/>
      <protection/>
    </xf>
    <xf numFmtId="188" fontId="77" fillId="0" borderId="23" xfId="33" applyNumberFormat="1" applyFont="1" applyFill="1" applyBorder="1" applyAlignment="1">
      <alignment horizontal="right" vertical="center" wrapText="1" readingOrder="1"/>
      <protection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3" fontId="11" fillId="0" borderId="0" xfId="37" applyFont="1" applyBorder="1" applyAlignment="1">
      <alignment/>
    </xf>
    <xf numFmtId="43" fontId="16" fillId="0" borderId="0" xfId="37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0" fillId="0" borderId="22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43" fontId="18" fillId="0" borderId="18" xfId="37" applyFont="1" applyBorder="1" applyAlignment="1">
      <alignment/>
    </xf>
    <xf numFmtId="43" fontId="15" fillId="0" borderId="0" xfId="37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14" xfId="37" applyFont="1" applyBorder="1" applyAlignment="1">
      <alignment horizontal="center"/>
    </xf>
    <xf numFmtId="0" fontId="18" fillId="0" borderId="13" xfId="0" applyFont="1" applyBorder="1" applyAlignment="1">
      <alignment/>
    </xf>
    <xf numFmtId="43" fontId="18" fillId="0" borderId="14" xfId="37" applyFont="1" applyBorder="1" applyAlignment="1">
      <alignment/>
    </xf>
    <xf numFmtId="43" fontId="18" fillId="0" borderId="0" xfId="37" applyFont="1" applyBorder="1" applyAlignment="1">
      <alignment/>
    </xf>
    <xf numFmtId="43" fontId="18" fillId="0" borderId="11" xfId="37" applyFont="1" applyBorder="1" applyAlignment="1">
      <alignment/>
    </xf>
    <xf numFmtId="4" fontId="18" fillId="0" borderId="14" xfId="0" applyNumberFormat="1" applyFont="1" applyFill="1" applyBorder="1" applyAlignment="1">
      <alignment/>
    </xf>
    <xf numFmtId="43" fontId="18" fillId="0" borderId="11" xfId="37" applyFont="1" applyFill="1" applyBorder="1" applyAlignment="1">
      <alignment horizontal="center"/>
    </xf>
    <xf numFmtId="43" fontId="78" fillId="0" borderId="0" xfId="37" applyFont="1" applyFill="1" applyAlignment="1">
      <alignment/>
    </xf>
    <xf numFmtId="43" fontId="18" fillId="0" borderId="11" xfId="37" applyFont="1" applyBorder="1" applyAlignment="1">
      <alignment horizontal="center"/>
    </xf>
    <xf numFmtId="43" fontId="18" fillId="0" borderId="12" xfId="37" applyFont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43" fontId="31" fillId="0" borderId="0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24" xfId="0" applyFont="1" applyBorder="1" applyAlignment="1">
      <alignment/>
    </xf>
    <xf numFmtId="43" fontId="18" fillId="0" borderId="12" xfId="37" applyFont="1" applyFill="1" applyBorder="1" applyAlignment="1">
      <alignment horizontal="center"/>
    </xf>
    <xf numFmtId="0" fontId="18" fillId="0" borderId="19" xfId="0" applyFont="1" applyBorder="1" applyAlignment="1">
      <alignment/>
    </xf>
    <xf numFmtId="43" fontId="18" fillId="0" borderId="19" xfId="37" applyFont="1" applyBorder="1" applyAlignment="1">
      <alignment/>
    </xf>
    <xf numFmtId="43" fontId="32" fillId="0" borderId="20" xfId="37" applyFont="1" applyBorder="1" applyAlignment="1">
      <alignment horizontal="center"/>
    </xf>
    <xf numFmtId="0" fontId="18" fillId="0" borderId="0" xfId="0" applyFont="1" applyAlignment="1">
      <alignment/>
    </xf>
    <xf numFmtId="43" fontId="32" fillId="0" borderId="20" xfId="37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6" fillId="0" borderId="0" xfId="37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88" fontId="76" fillId="0" borderId="23" xfId="33" applyNumberFormat="1" applyFont="1" applyFill="1" applyBorder="1" applyAlignment="1">
      <alignment horizontal="right" vertical="center" wrapText="1" readingOrder="1"/>
      <protection/>
    </xf>
    <xf numFmtId="0" fontId="20" fillId="0" borderId="0" xfId="0" applyFont="1" applyFill="1" applyBorder="1" applyAlignment="1">
      <alignment/>
    </xf>
    <xf numFmtId="0" fontId="79" fillId="33" borderId="23" xfId="33" applyNumberFormat="1" applyFont="1" applyFill="1" applyBorder="1" applyAlignment="1">
      <alignment horizontal="center" vertical="center" wrapText="1" readingOrder="1"/>
      <protection/>
    </xf>
    <xf numFmtId="0" fontId="14" fillId="0" borderId="25" xfId="47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43" fontId="11" fillId="0" borderId="12" xfId="37" applyFont="1" applyBorder="1" applyAlignment="1">
      <alignment/>
    </xf>
    <xf numFmtId="0" fontId="80" fillId="0" borderId="0" xfId="33" applyNumberFormat="1" applyFont="1" applyFill="1" applyBorder="1" applyAlignment="1">
      <alignment horizontal="center" vertical="top" wrapText="1" readingOrder="1"/>
      <protection/>
    </xf>
    <xf numFmtId="0" fontId="20" fillId="0" borderId="0" xfId="0" applyFont="1" applyFill="1" applyBorder="1" applyAlignment="1">
      <alignment/>
    </xf>
    <xf numFmtId="0" fontId="81" fillId="0" borderId="0" xfId="33" applyNumberFormat="1" applyFont="1" applyFill="1" applyBorder="1" applyAlignment="1">
      <alignment horizontal="center" vertical="top" wrapText="1" readingOrder="1"/>
      <protection/>
    </xf>
    <xf numFmtId="0" fontId="76" fillId="0" borderId="23" xfId="33" applyNumberFormat="1" applyFont="1" applyFill="1" applyBorder="1" applyAlignment="1">
      <alignment vertical="center" wrapText="1" readingOrder="1"/>
      <protection/>
    </xf>
    <xf numFmtId="0" fontId="20" fillId="0" borderId="26" xfId="33" applyNumberFormat="1" applyFont="1" applyFill="1" applyBorder="1" applyAlignment="1">
      <alignment vertical="top" wrapText="1"/>
      <protection/>
    </xf>
    <xf numFmtId="188" fontId="76" fillId="0" borderId="23" xfId="33" applyNumberFormat="1" applyFont="1" applyFill="1" applyBorder="1" applyAlignment="1">
      <alignment horizontal="right" vertical="center" wrapText="1" readingOrder="1"/>
      <protection/>
    </xf>
    <xf numFmtId="0" fontId="20" fillId="0" borderId="27" xfId="33" applyNumberFormat="1" applyFont="1" applyFill="1" applyBorder="1" applyAlignment="1">
      <alignment vertical="top" wrapText="1"/>
      <protection/>
    </xf>
    <xf numFmtId="0" fontId="82" fillId="0" borderId="0" xfId="33" applyNumberFormat="1" applyFont="1" applyFill="1" applyBorder="1" applyAlignment="1">
      <alignment horizontal="center" vertical="top" wrapText="1" readingOrder="1"/>
      <protection/>
    </xf>
    <xf numFmtId="0" fontId="79" fillId="33" borderId="23" xfId="33" applyNumberFormat="1" applyFont="1" applyFill="1" applyBorder="1" applyAlignment="1">
      <alignment horizontal="center" vertical="center" wrapText="1" readingOrder="1"/>
      <protection/>
    </xf>
    <xf numFmtId="0" fontId="79" fillId="0" borderId="28" xfId="33" applyNumberFormat="1" applyFont="1" applyFill="1" applyBorder="1" applyAlignment="1">
      <alignment horizontal="right" vertical="center" wrapText="1" readingOrder="1"/>
      <protection/>
    </xf>
    <xf numFmtId="0" fontId="20" fillId="0" borderId="29" xfId="33" applyNumberFormat="1" applyFont="1" applyFill="1" applyBorder="1" applyAlignment="1">
      <alignment vertical="top" wrapText="1"/>
      <protection/>
    </xf>
    <xf numFmtId="0" fontId="20" fillId="0" borderId="30" xfId="33" applyNumberFormat="1" applyFont="1" applyFill="1" applyBorder="1" applyAlignment="1">
      <alignment vertical="top" wrapText="1"/>
      <protection/>
    </xf>
    <xf numFmtId="188" fontId="77" fillId="0" borderId="23" xfId="33" applyNumberFormat="1" applyFont="1" applyFill="1" applyBorder="1" applyAlignment="1">
      <alignment horizontal="right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4" xfId="46" applyFont="1" applyFill="1" applyBorder="1" applyAlignment="1">
      <alignment horizontal="center"/>
      <protection/>
    </xf>
    <xf numFmtId="0" fontId="10" fillId="3" borderId="17" xfId="46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47" applyFont="1" applyAlignment="1">
      <alignment horizontal="center"/>
      <protection/>
    </xf>
    <xf numFmtId="0" fontId="14" fillId="0" borderId="21" xfId="47" applyFont="1" applyBorder="1" applyAlignment="1">
      <alignment horizontal="center"/>
      <protection/>
    </xf>
    <xf numFmtId="0" fontId="14" fillId="0" borderId="15" xfId="47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43" fontId="83" fillId="0" borderId="14" xfId="37" applyFont="1" applyBorder="1" applyAlignment="1">
      <alignment/>
    </xf>
    <xf numFmtId="43" fontId="84" fillId="0" borderId="11" xfId="37" applyFont="1" applyFill="1" applyBorder="1" applyAlignment="1">
      <alignment horizontal="center"/>
    </xf>
    <xf numFmtId="43" fontId="18" fillId="0" borderId="14" xfId="37" applyFont="1" applyFill="1" applyBorder="1" applyAlignment="1">
      <alignment horizontal="center"/>
    </xf>
    <xf numFmtId="0" fontId="85" fillId="0" borderId="0" xfId="0" applyFont="1" applyAlignment="1">
      <alignment/>
    </xf>
    <xf numFmtId="0" fontId="53" fillId="0" borderId="0" xfId="47" applyFont="1" applyAlignment="1">
      <alignment horizontal="center"/>
      <protection/>
    </xf>
    <xf numFmtId="0" fontId="14" fillId="0" borderId="24" xfId="47" applyFont="1" applyBorder="1" applyAlignment="1">
      <alignment horizontal="center"/>
      <protection/>
    </xf>
    <xf numFmtId="0" fontId="13" fillId="0" borderId="24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3" fillId="0" borderId="12" xfId="37" applyFont="1" applyBorder="1" applyAlignment="1">
      <alignment horizontal="center"/>
    </xf>
    <xf numFmtId="43" fontId="13" fillId="0" borderId="12" xfId="47" applyNumberFormat="1" applyFont="1" applyBorder="1" applyAlignment="1">
      <alignment horizontal="center"/>
      <protection/>
    </xf>
    <xf numFmtId="0" fontId="16" fillId="0" borderId="11" xfId="47" applyFont="1" applyBorder="1">
      <alignment/>
      <protection/>
    </xf>
    <xf numFmtId="43" fontId="13" fillId="0" borderId="11" xfId="39" applyFont="1" applyBorder="1" applyAlignment="1">
      <alignment horizontal="center"/>
    </xf>
    <xf numFmtId="0" fontId="16" fillId="0" borderId="12" xfId="47" applyFont="1" applyBorder="1">
      <alignment/>
      <protection/>
    </xf>
    <xf numFmtId="43" fontId="13" fillId="0" borderId="12" xfId="39" applyFont="1" applyBorder="1" applyAlignment="1">
      <alignment horizontal="center"/>
    </xf>
    <xf numFmtId="43" fontId="14" fillId="0" borderId="31" xfId="47" applyNumberFormat="1" applyFont="1" applyBorder="1" applyAlignment="1">
      <alignment horizontal="center"/>
      <protection/>
    </xf>
    <xf numFmtId="43" fontId="14" fillId="0" borderId="31" xfId="39" applyNumberFormat="1" applyFont="1" applyBorder="1" applyAlignment="1">
      <alignment horizontal="center"/>
    </xf>
    <xf numFmtId="0" fontId="76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horizontal="right" vertical="top" wrapText="1" readingOrder="1"/>
      <protection/>
    </xf>
    <xf numFmtId="0" fontId="79" fillId="33" borderId="32" xfId="33" applyNumberFormat="1" applyFont="1" applyFill="1" applyBorder="1" applyAlignment="1">
      <alignment horizontal="center" vertical="center" wrapText="1" readingOrder="1"/>
      <protection/>
    </xf>
    <xf numFmtId="0" fontId="79" fillId="33" borderId="32" xfId="33" applyNumberFormat="1" applyFont="1" applyFill="1" applyBorder="1" applyAlignment="1">
      <alignment horizontal="center" vertical="center" wrapText="1" readingOrder="1"/>
      <protection/>
    </xf>
    <xf numFmtId="0" fontId="20" fillId="0" borderId="33" xfId="33" applyNumberFormat="1" applyFont="1" applyFill="1" applyBorder="1" applyAlignment="1">
      <alignment vertical="top" wrapText="1"/>
      <protection/>
    </xf>
    <xf numFmtId="0" fontId="20" fillId="0" borderId="34" xfId="33" applyNumberFormat="1" applyFont="1" applyFill="1" applyBorder="1" applyAlignment="1">
      <alignment vertical="top" wrapText="1"/>
      <protection/>
    </xf>
    <xf numFmtId="0" fontId="79" fillId="33" borderId="28" xfId="33" applyNumberFormat="1" applyFont="1" applyFill="1" applyBorder="1" applyAlignment="1">
      <alignment horizontal="center" vertical="center" wrapText="1" readingOrder="1"/>
      <protection/>
    </xf>
    <xf numFmtId="0" fontId="79" fillId="33" borderId="28" xfId="33" applyNumberFormat="1" applyFont="1" applyFill="1" applyBorder="1" applyAlignment="1">
      <alignment horizontal="center" vertical="center" wrapText="1" readingOrder="1"/>
      <protection/>
    </xf>
    <xf numFmtId="0" fontId="82" fillId="0" borderId="23" xfId="33" applyNumberFormat="1" applyFont="1" applyFill="1" applyBorder="1" applyAlignment="1">
      <alignment vertical="center" wrapText="1" readingOrder="1"/>
      <protection/>
    </xf>
    <xf numFmtId="0" fontId="82" fillId="0" borderId="23" xfId="33" applyNumberFormat="1" applyFont="1" applyFill="1" applyBorder="1" applyAlignment="1">
      <alignment horizontal="right" vertical="center" wrapText="1" readingOrder="1"/>
      <protection/>
    </xf>
    <xf numFmtId="0" fontId="82" fillId="0" borderId="23" xfId="33" applyNumberFormat="1" applyFont="1" applyFill="1" applyBorder="1" applyAlignment="1">
      <alignment horizontal="right" vertical="center" wrapText="1" readingOrder="1"/>
      <protection/>
    </xf>
    <xf numFmtId="189" fontId="82" fillId="0" borderId="23" xfId="33" applyNumberFormat="1" applyFont="1" applyFill="1" applyBorder="1" applyAlignment="1">
      <alignment horizontal="right" vertical="center" wrapText="1" readingOrder="1"/>
      <protection/>
    </xf>
    <xf numFmtId="0" fontId="79" fillId="0" borderId="23" xfId="33" applyNumberFormat="1" applyFont="1" applyFill="1" applyBorder="1" applyAlignment="1">
      <alignment vertical="center" wrapText="1" readingOrder="1"/>
      <protection/>
    </xf>
    <xf numFmtId="0" fontId="79" fillId="0" borderId="23" xfId="33" applyNumberFormat="1" applyFont="1" applyFill="1" applyBorder="1" applyAlignment="1">
      <alignment horizontal="right" vertical="center" wrapText="1" readingOrder="1"/>
      <protection/>
    </xf>
    <xf numFmtId="0" fontId="79" fillId="0" borderId="23" xfId="33" applyNumberFormat="1" applyFont="1" applyFill="1" applyBorder="1" applyAlignment="1">
      <alignment horizontal="right" vertical="center" wrapText="1" readingOrder="1"/>
      <protection/>
    </xf>
    <xf numFmtId="0" fontId="79" fillId="0" borderId="27" xfId="33" applyNumberFormat="1" applyFont="1" applyFill="1" applyBorder="1" applyAlignment="1">
      <alignment horizontal="left" vertical="center" wrapText="1" readingOrder="1"/>
      <protection/>
    </xf>
    <xf numFmtId="0" fontId="86" fillId="0" borderId="23" xfId="33" applyNumberFormat="1" applyFont="1" applyFill="1" applyBorder="1" applyAlignment="1">
      <alignment horizontal="center" vertical="center" wrapText="1" readingOrder="1"/>
      <protection/>
    </xf>
    <xf numFmtId="0" fontId="82" fillId="0" borderId="27" xfId="33" applyNumberFormat="1" applyFont="1" applyFill="1" applyBorder="1" applyAlignment="1">
      <alignment vertical="center" wrapText="1" readingOrder="1"/>
      <protection/>
    </xf>
    <xf numFmtId="0" fontId="82" fillId="0" borderId="23" xfId="33" applyNumberFormat="1" applyFont="1" applyFill="1" applyBorder="1" applyAlignment="1">
      <alignment horizontal="center" vertical="center" wrapText="1" readingOrder="1"/>
      <protection/>
    </xf>
    <xf numFmtId="0" fontId="79" fillId="0" borderId="27" xfId="33" applyNumberFormat="1" applyFont="1" applyFill="1" applyBorder="1" applyAlignment="1">
      <alignment horizontal="right" vertical="center" wrapText="1" readingOrder="1"/>
      <protection/>
    </xf>
    <xf numFmtId="0" fontId="79" fillId="0" borderId="23" xfId="33" applyNumberFormat="1" applyFont="1" applyFill="1" applyBorder="1" applyAlignment="1">
      <alignment horizontal="center" vertical="center" wrapText="1" readingOrder="1"/>
      <protection/>
    </xf>
    <xf numFmtId="0" fontId="87" fillId="0" borderId="35" xfId="33" applyNumberFormat="1" applyFont="1" applyFill="1" applyBorder="1" applyAlignment="1">
      <alignment horizontal="right" vertical="center" wrapText="1" readingOrder="1"/>
      <protection/>
    </xf>
    <xf numFmtId="0" fontId="20" fillId="0" borderId="36" xfId="33" applyNumberFormat="1" applyFont="1" applyFill="1" applyBorder="1" applyAlignment="1">
      <alignment vertical="top" wrapText="1"/>
      <protection/>
    </xf>
    <xf numFmtId="0" fontId="20" fillId="0" borderId="37" xfId="33" applyNumberFormat="1" applyFont="1" applyFill="1" applyBorder="1" applyAlignment="1">
      <alignment vertical="top" wrapText="1"/>
      <protection/>
    </xf>
    <xf numFmtId="0" fontId="87" fillId="0" borderId="35" xfId="33" applyNumberFormat="1" applyFont="1" applyFill="1" applyBorder="1" applyAlignment="1">
      <alignment horizontal="right" vertical="center" wrapText="1" readingOrder="1"/>
      <protection/>
    </xf>
    <xf numFmtId="0" fontId="87" fillId="0" borderId="36" xfId="33" applyNumberFormat="1" applyFont="1" applyFill="1" applyBorder="1" applyAlignment="1">
      <alignment horizontal="right" vertical="center" wrapText="1" readingOrder="1"/>
      <protection/>
    </xf>
    <xf numFmtId="0" fontId="87" fillId="0" borderId="35" xfId="33" applyNumberFormat="1" applyFont="1" applyFill="1" applyBorder="1" applyAlignment="1">
      <alignment horizontal="center" vertical="center" wrapText="1" readingOrder="1"/>
      <protection/>
    </xf>
    <xf numFmtId="0" fontId="88" fillId="0" borderId="35" xfId="33" applyNumberFormat="1" applyFont="1" applyFill="1" applyBorder="1" applyAlignment="1">
      <alignment horizontal="right" vertical="center" wrapText="1" readingOrder="1"/>
      <protection/>
    </xf>
    <xf numFmtId="0" fontId="88" fillId="0" borderId="35" xfId="33" applyNumberFormat="1" applyFont="1" applyFill="1" applyBorder="1" applyAlignment="1">
      <alignment horizontal="right" vertical="center" wrapText="1" readingOrder="1"/>
      <protection/>
    </xf>
    <xf numFmtId="0" fontId="88" fillId="0" borderId="36" xfId="33" applyNumberFormat="1" applyFont="1" applyFill="1" applyBorder="1" applyAlignment="1">
      <alignment horizontal="right" vertical="center" wrapText="1" readingOrder="1"/>
      <protection/>
    </xf>
    <xf numFmtId="0" fontId="88" fillId="0" borderId="35" xfId="33" applyNumberFormat="1" applyFont="1" applyFill="1" applyBorder="1" applyAlignment="1">
      <alignment horizontal="center" vertical="center" wrapText="1" readingOrder="1"/>
      <protection/>
    </xf>
    <xf numFmtId="0" fontId="82" fillId="0" borderId="38" xfId="33" applyNumberFormat="1" applyFont="1" applyFill="1" applyBorder="1" applyAlignment="1">
      <alignment vertical="center" wrapText="1" readingOrder="1"/>
      <protection/>
    </xf>
    <xf numFmtId="0" fontId="79" fillId="0" borderId="38" xfId="33" applyNumberFormat="1" applyFont="1" applyFill="1" applyBorder="1" applyAlignment="1">
      <alignment horizontal="right" vertical="center" wrapText="1" readingOrder="1"/>
      <protection/>
    </xf>
    <xf numFmtId="0" fontId="79" fillId="0" borderId="38" xfId="33" applyNumberFormat="1" applyFont="1" applyFill="1" applyBorder="1" applyAlignment="1">
      <alignment horizontal="right" vertical="center" wrapText="1" readingOrder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ณ.2 ธ.ค."/>
    </sheetNames>
    <sheetDataSet>
      <sheetData sheetId="4">
        <row r="7">
          <cell r="F7">
            <v>14919.7</v>
          </cell>
        </row>
        <row r="8">
          <cell r="F8">
            <v>17903.64</v>
          </cell>
        </row>
        <row r="13">
          <cell r="F13">
            <v>0</v>
          </cell>
        </row>
        <row r="15">
          <cell r="F15">
            <v>0.5300000000006548</v>
          </cell>
        </row>
        <row r="17">
          <cell r="F17">
            <v>69651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95" zoomScaleSheetLayoutView="95" zoomScalePageLayoutView="0" workbookViewId="0" topLeftCell="A55">
      <selection activeCell="E19" sqref="E19:G19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85" customFormat="1" ht="1.5" customHeight="1">
      <c r="A1" s="86"/>
      <c r="B1" s="86"/>
      <c r="C1" s="86"/>
      <c r="D1" s="86"/>
      <c r="E1" s="86"/>
      <c r="F1" s="86"/>
      <c r="G1" s="86"/>
    </row>
    <row r="2" spans="1:7" s="85" customFormat="1" ht="17.25" customHeight="1">
      <c r="A2" s="149" t="s">
        <v>6</v>
      </c>
      <c r="B2" s="150"/>
      <c r="C2" s="150"/>
      <c r="D2" s="150"/>
      <c r="E2" s="150"/>
      <c r="F2" s="150"/>
      <c r="G2" s="144"/>
    </row>
    <row r="3" spans="1:7" s="85" customFormat="1" ht="0.75" customHeight="1">
      <c r="A3" s="144"/>
      <c r="B3" s="144"/>
      <c r="C3" s="144"/>
      <c r="D3" s="144"/>
      <c r="E3" s="144"/>
      <c r="F3" s="144"/>
      <c r="G3" s="144"/>
    </row>
    <row r="4" spans="1:7" s="85" customFormat="1" ht="17.25" customHeight="1">
      <c r="A4" s="151" t="s">
        <v>129</v>
      </c>
      <c r="B4" s="150"/>
      <c r="C4" s="150"/>
      <c r="D4" s="150"/>
      <c r="E4" s="150"/>
      <c r="F4" s="150"/>
      <c r="G4" s="144"/>
    </row>
    <row r="5" spans="1:7" s="85" customFormat="1" ht="0" customHeight="1" hidden="1">
      <c r="A5" s="144"/>
      <c r="B5" s="144"/>
      <c r="C5" s="144"/>
      <c r="D5" s="144"/>
      <c r="E5" s="144"/>
      <c r="F5" s="144"/>
      <c r="G5" s="144"/>
    </row>
    <row r="6" spans="1:7" s="85" customFormat="1" ht="17.25" customHeight="1">
      <c r="A6" s="151" t="s">
        <v>130</v>
      </c>
      <c r="B6" s="150"/>
      <c r="C6" s="150"/>
      <c r="D6" s="150"/>
      <c r="E6" s="150"/>
      <c r="F6" s="150"/>
      <c r="G6" s="144"/>
    </row>
    <row r="7" spans="1:7" s="85" customFormat="1" ht="1.5" customHeight="1">
      <c r="A7" s="144"/>
      <c r="B7" s="144"/>
      <c r="C7" s="144"/>
      <c r="D7" s="144"/>
      <c r="E7" s="144"/>
      <c r="F7" s="144"/>
      <c r="G7" s="144"/>
    </row>
    <row r="8" spans="1:7" s="85" customFormat="1" ht="18" customHeight="1">
      <c r="A8" s="156" t="s">
        <v>258</v>
      </c>
      <c r="B8" s="150"/>
      <c r="C8" s="150"/>
      <c r="D8" s="150"/>
      <c r="E8" s="150"/>
      <c r="F8" s="150"/>
      <c r="G8" s="144"/>
    </row>
    <row r="9" spans="1:7" s="85" customFormat="1" ht="6" customHeight="1">
      <c r="A9" s="144"/>
      <c r="B9" s="144"/>
      <c r="C9" s="144"/>
      <c r="D9" s="144"/>
      <c r="E9" s="144"/>
      <c r="F9" s="144"/>
      <c r="G9" s="144"/>
    </row>
    <row r="10" spans="1:7" s="85" customFormat="1" ht="0.75" customHeight="1">
      <c r="A10" s="144"/>
      <c r="B10" s="144"/>
      <c r="C10" s="144"/>
      <c r="D10" s="144"/>
      <c r="E10" s="144"/>
      <c r="F10" s="144"/>
      <c r="G10" s="144"/>
    </row>
    <row r="11" spans="1:7" s="85" customFormat="1" ht="14.25">
      <c r="A11" s="157" t="s">
        <v>0</v>
      </c>
      <c r="B11" s="153"/>
      <c r="C11" s="145" t="s">
        <v>27</v>
      </c>
      <c r="D11" s="145" t="s">
        <v>1</v>
      </c>
      <c r="E11" s="157" t="s">
        <v>2</v>
      </c>
      <c r="F11" s="155"/>
      <c r="G11" s="153"/>
    </row>
    <row r="12" spans="1:7" s="85" customFormat="1" ht="14.25">
      <c r="A12" s="152" t="s">
        <v>131</v>
      </c>
      <c r="B12" s="153"/>
      <c r="C12" s="87" t="s">
        <v>132</v>
      </c>
      <c r="D12" s="143">
        <v>947.14</v>
      </c>
      <c r="E12" s="154">
        <v>0</v>
      </c>
      <c r="F12" s="155"/>
      <c r="G12" s="153"/>
    </row>
    <row r="13" spans="1:7" s="85" customFormat="1" ht="14.25">
      <c r="A13" s="152" t="s">
        <v>133</v>
      </c>
      <c r="B13" s="153"/>
      <c r="C13" s="87" t="s">
        <v>132</v>
      </c>
      <c r="D13" s="143">
        <v>11214662.55</v>
      </c>
      <c r="E13" s="154">
        <v>0</v>
      </c>
      <c r="F13" s="155"/>
      <c r="G13" s="153"/>
    </row>
    <row r="14" spans="1:7" s="85" customFormat="1" ht="14.25">
      <c r="A14" s="152" t="s">
        <v>134</v>
      </c>
      <c r="B14" s="153"/>
      <c r="C14" s="87" t="s">
        <v>132</v>
      </c>
      <c r="D14" s="143">
        <v>38241960.55</v>
      </c>
      <c r="E14" s="154">
        <v>0</v>
      </c>
      <c r="F14" s="155"/>
      <c r="G14" s="153"/>
    </row>
    <row r="15" spans="1:7" s="85" customFormat="1" ht="14.25">
      <c r="A15" s="152" t="s">
        <v>135</v>
      </c>
      <c r="B15" s="153"/>
      <c r="C15" s="87" t="s">
        <v>132</v>
      </c>
      <c r="D15" s="143">
        <v>114186.71</v>
      </c>
      <c r="E15" s="154">
        <v>0</v>
      </c>
      <c r="F15" s="155"/>
      <c r="G15" s="153"/>
    </row>
    <row r="16" spans="1:7" s="85" customFormat="1" ht="14.25">
      <c r="A16" s="152" t="s">
        <v>136</v>
      </c>
      <c r="B16" s="153"/>
      <c r="C16" s="87" t="s">
        <v>132</v>
      </c>
      <c r="D16" s="143">
        <v>16370489.47</v>
      </c>
      <c r="E16" s="154">
        <v>0</v>
      </c>
      <c r="F16" s="155"/>
      <c r="G16" s="153"/>
    </row>
    <row r="17" spans="1:7" s="85" customFormat="1" ht="14.25">
      <c r="A17" s="152" t="s">
        <v>137</v>
      </c>
      <c r="B17" s="153"/>
      <c r="C17" s="87" t="s">
        <v>132</v>
      </c>
      <c r="D17" s="143">
        <v>4972695.42</v>
      </c>
      <c r="E17" s="154">
        <v>0</v>
      </c>
      <c r="F17" s="155"/>
      <c r="G17" s="153"/>
    </row>
    <row r="18" spans="1:7" s="85" customFormat="1" ht="14.25">
      <c r="A18" s="152" t="s">
        <v>138</v>
      </c>
      <c r="B18" s="153"/>
      <c r="C18" s="87" t="s">
        <v>139</v>
      </c>
      <c r="D18" s="143">
        <v>30545.76</v>
      </c>
      <c r="E18" s="154">
        <v>0</v>
      </c>
      <c r="F18" s="155"/>
      <c r="G18" s="153"/>
    </row>
    <row r="19" spans="1:7" s="85" customFormat="1" ht="14.25">
      <c r="A19" s="152" t="s">
        <v>116</v>
      </c>
      <c r="B19" s="153"/>
      <c r="C19" s="87" t="s">
        <v>140</v>
      </c>
      <c r="D19" s="143">
        <v>6764</v>
      </c>
      <c r="E19" s="154">
        <v>0</v>
      </c>
      <c r="F19" s="155"/>
      <c r="G19" s="153"/>
    </row>
    <row r="20" spans="1:7" s="85" customFormat="1" ht="14.25">
      <c r="A20" s="152" t="s">
        <v>141</v>
      </c>
      <c r="B20" s="153"/>
      <c r="C20" s="87" t="s">
        <v>142</v>
      </c>
      <c r="D20" s="143">
        <v>483510</v>
      </c>
      <c r="E20" s="154">
        <v>0</v>
      </c>
      <c r="F20" s="155"/>
      <c r="G20" s="153"/>
    </row>
    <row r="21" spans="1:7" s="85" customFormat="1" ht="14.25">
      <c r="A21" s="152" t="s">
        <v>65</v>
      </c>
      <c r="B21" s="153"/>
      <c r="C21" s="87" t="s">
        <v>143</v>
      </c>
      <c r="D21" s="143">
        <v>198.39</v>
      </c>
      <c r="E21" s="154">
        <v>0</v>
      </c>
      <c r="F21" s="155"/>
      <c r="G21" s="153"/>
    </row>
    <row r="22" spans="1:7" s="85" customFormat="1" ht="14.25">
      <c r="A22" s="152" t="s">
        <v>144</v>
      </c>
      <c r="B22" s="153"/>
      <c r="C22" s="87" t="s">
        <v>145</v>
      </c>
      <c r="D22" s="143">
        <v>1648000</v>
      </c>
      <c r="E22" s="154">
        <v>0</v>
      </c>
      <c r="F22" s="155"/>
      <c r="G22" s="153"/>
    </row>
    <row r="23" spans="1:7" s="85" customFormat="1" ht="14.25">
      <c r="A23" s="152" t="s">
        <v>115</v>
      </c>
      <c r="B23" s="153"/>
      <c r="C23" s="87" t="s">
        <v>146</v>
      </c>
      <c r="D23" s="143">
        <v>70710</v>
      </c>
      <c r="E23" s="154">
        <v>0</v>
      </c>
      <c r="F23" s="155"/>
      <c r="G23" s="153"/>
    </row>
    <row r="24" spans="1:7" s="85" customFormat="1" ht="14.25">
      <c r="A24" s="152" t="s">
        <v>117</v>
      </c>
      <c r="B24" s="153"/>
      <c r="C24" s="87" t="s">
        <v>147</v>
      </c>
      <c r="D24" s="143">
        <v>0</v>
      </c>
      <c r="E24" s="154">
        <v>1064487.75</v>
      </c>
      <c r="F24" s="155"/>
      <c r="G24" s="153"/>
    </row>
    <row r="25" spans="1:7" s="85" customFormat="1" ht="14.25">
      <c r="A25" s="152" t="s">
        <v>148</v>
      </c>
      <c r="B25" s="153"/>
      <c r="C25" s="87" t="s">
        <v>149</v>
      </c>
      <c r="D25" s="143">
        <v>0</v>
      </c>
      <c r="E25" s="154">
        <v>5434.63</v>
      </c>
      <c r="F25" s="155"/>
      <c r="G25" s="153"/>
    </row>
    <row r="26" spans="1:7" s="85" customFormat="1" ht="14.25">
      <c r="A26" s="152" t="s">
        <v>150</v>
      </c>
      <c r="B26" s="153"/>
      <c r="C26" s="87" t="s">
        <v>151</v>
      </c>
      <c r="D26" s="143">
        <v>0</v>
      </c>
      <c r="E26" s="154">
        <v>331560</v>
      </c>
      <c r="F26" s="155"/>
      <c r="G26" s="153"/>
    </row>
    <row r="27" spans="1:7" s="85" customFormat="1" ht="14.25">
      <c r="A27" s="152" t="s">
        <v>152</v>
      </c>
      <c r="B27" s="153"/>
      <c r="C27" s="87" t="s">
        <v>153</v>
      </c>
      <c r="D27" s="143">
        <v>0</v>
      </c>
      <c r="E27" s="154">
        <v>12975</v>
      </c>
      <c r="F27" s="155"/>
      <c r="G27" s="153"/>
    </row>
    <row r="28" spans="1:7" s="85" customFormat="1" ht="14.25">
      <c r="A28" s="152" t="s">
        <v>154</v>
      </c>
      <c r="B28" s="153"/>
      <c r="C28" s="87" t="s">
        <v>155</v>
      </c>
      <c r="D28" s="143">
        <v>0</v>
      </c>
      <c r="E28" s="154">
        <v>17406</v>
      </c>
      <c r="F28" s="155"/>
      <c r="G28" s="153"/>
    </row>
    <row r="29" spans="1:7" s="85" customFormat="1" ht="14.25">
      <c r="A29" s="152" t="s">
        <v>156</v>
      </c>
      <c r="B29" s="153"/>
      <c r="C29" s="87" t="s">
        <v>157</v>
      </c>
      <c r="D29" s="143">
        <v>0</v>
      </c>
      <c r="E29" s="154">
        <v>1762186.71</v>
      </c>
      <c r="F29" s="155"/>
      <c r="G29" s="153"/>
    </row>
    <row r="30" spans="1:7" s="85" customFormat="1" ht="14.25" customHeight="1">
      <c r="A30" s="152" t="s">
        <v>158</v>
      </c>
      <c r="B30" s="153"/>
      <c r="C30" s="87" t="s">
        <v>159</v>
      </c>
      <c r="D30" s="143">
        <v>0</v>
      </c>
      <c r="E30" s="154">
        <v>2064.9</v>
      </c>
      <c r="F30" s="155"/>
      <c r="G30" s="153"/>
    </row>
    <row r="31" spans="1:7" s="85" customFormat="1" ht="14.25" customHeight="1">
      <c r="A31" s="152" t="s">
        <v>160</v>
      </c>
      <c r="B31" s="153"/>
      <c r="C31" s="87" t="s">
        <v>159</v>
      </c>
      <c r="D31" s="143">
        <v>0</v>
      </c>
      <c r="E31" s="154">
        <v>0.53</v>
      </c>
      <c r="F31" s="155"/>
      <c r="G31" s="153"/>
    </row>
    <row r="32" spans="1:7" s="85" customFormat="1" ht="14.25">
      <c r="A32" s="152" t="s">
        <v>161</v>
      </c>
      <c r="B32" s="153"/>
      <c r="C32" s="87" t="s">
        <v>159</v>
      </c>
      <c r="D32" s="143">
        <v>0</v>
      </c>
      <c r="E32" s="154">
        <v>410897.95</v>
      </c>
      <c r="F32" s="155"/>
      <c r="G32" s="153"/>
    </row>
    <row r="33" spans="1:7" s="85" customFormat="1" ht="14.25">
      <c r="A33" s="152" t="s">
        <v>162</v>
      </c>
      <c r="B33" s="153"/>
      <c r="C33" s="87" t="s">
        <v>159</v>
      </c>
      <c r="D33" s="143">
        <v>0</v>
      </c>
      <c r="E33" s="154">
        <v>52245</v>
      </c>
      <c r="F33" s="155"/>
      <c r="G33" s="153"/>
    </row>
    <row r="34" spans="1:7" s="85" customFormat="1" ht="14.25">
      <c r="A34" s="152" t="s">
        <v>163</v>
      </c>
      <c r="B34" s="153"/>
      <c r="C34" s="87" t="s">
        <v>159</v>
      </c>
      <c r="D34" s="143">
        <v>0</v>
      </c>
      <c r="E34" s="154">
        <v>32823.34</v>
      </c>
      <c r="F34" s="155"/>
      <c r="G34" s="153"/>
    </row>
    <row r="35" spans="1:7" s="85" customFormat="1" ht="14.25" customHeight="1">
      <c r="A35" s="152" t="s">
        <v>164</v>
      </c>
      <c r="B35" s="153"/>
      <c r="C35" s="87" t="s">
        <v>159</v>
      </c>
      <c r="D35" s="143">
        <v>0</v>
      </c>
      <c r="E35" s="154">
        <v>947.14</v>
      </c>
      <c r="F35" s="155"/>
      <c r="G35" s="153"/>
    </row>
    <row r="36" spans="1:7" s="85" customFormat="1" ht="14.25">
      <c r="A36" s="152" t="s">
        <v>165</v>
      </c>
      <c r="B36" s="153"/>
      <c r="C36" s="87" t="s">
        <v>166</v>
      </c>
      <c r="D36" s="143">
        <v>0</v>
      </c>
      <c r="E36" s="154">
        <v>70710</v>
      </c>
      <c r="F36" s="155"/>
      <c r="G36" s="153"/>
    </row>
    <row r="37" spans="1:7" s="85" customFormat="1" ht="14.25">
      <c r="A37" s="152" t="s">
        <v>4</v>
      </c>
      <c r="B37" s="153"/>
      <c r="C37" s="87" t="s">
        <v>167</v>
      </c>
      <c r="D37" s="143">
        <v>0</v>
      </c>
      <c r="E37" s="154">
        <v>29480329.26</v>
      </c>
      <c r="F37" s="155"/>
      <c r="G37" s="153"/>
    </row>
    <row r="38" spans="1:7" s="85" customFormat="1" ht="14.25">
      <c r="A38" s="152" t="s">
        <v>168</v>
      </c>
      <c r="B38" s="153"/>
      <c r="C38" s="87" t="s">
        <v>169</v>
      </c>
      <c r="D38" s="143">
        <v>0</v>
      </c>
      <c r="E38" s="154">
        <v>25705038.26</v>
      </c>
      <c r="F38" s="155"/>
      <c r="G38" s="153"/>
    </row>
    <row r="39" spans="1:7" s="85" customFormat="1" ht="14.25">
      <c r="A39" s="152" t="s">
        <v>170</v>
      </c>
      <c r="B39" s="153"/>
      <c r="C39" s="87" t="s">
        <v>171</v>
      </c>
      <c r="D39" s="143">
        <v>0</v>
      </c>
      <c r="E39" s="154">
        <v>590013.58</v>
      </c>
      <c r="F39" s="155"/>
      <c r="G39" s="153"/>
    </row>
    <row r="40" spans="1:7" s="85" customFormat="1" ht="14.25">
      <c r="A40" s="152" t="s">
        <v>172</v>
      </c>
      <c r="B40" s="153"/>
      <c r="C40" s="87" t="s">
        <v>173</v>
      </c>
      <c r="D40" s="143">
        <v>0</v>
      </c>
      <c r="E40" s="154">
        <v>148463</v>
      </c>
      <c r="F40" s="155"/>
      <c r="G40" s="153"/>
    </row>
    <row r="41" spans="1:7" s="85" customFormat="1" ht="14.25">
      <c r="A41" s="152" t="s">
        <v>174</v>
      </c>
      <c r="B41" s="153"/>
      <c r="C41" s="87" t="s">
        <v>175</v>
      </c>
      <c r="D41" s="143">
        <v>0</v>
      </c>
      <c r="E41" s="154">
        <v>170709</v>
      </c>
      <c r="F41" s="155"/>
      <c r="G41" s="153"/>
    </row>
    <row r="42" spans="1:7" s="85" customFormat="1" ht="14.25">
      <c r="A42" s="152" t="s">
        <v>176</v>
      </c>
      <c r="B42" s="153"/>
      <c r="C42" s="87" t="s">
        <v>177</v>
      </c>
      <c r="D42" s="143">
        <v>0</v>
      </c>
      <c r="E42" s="154">
        <v>1210</v>
      </c>
      <c r="F42" s="155"/>
      <c r="G42" s="153"/>
    </row>
    <row r="43" spans="1:7" s="85" customFormat="1" ht="14.25">
      <c r="A43" s="152" t="s">
        <v>178</v>
      </c>
      <c r="B43" s="153"/>
      <c r="C43" s="87" t="s">
        <v>179</v>
      </c>
      <c r="D43" s="143">
        <v>0</v>
      </c>
      <c r="E43" s="154">
        <v>337220</v>
      </c>
      <c r="F43" s="155"/>
      <c r="G43" s="153"/>
    </row>
    <row r="44" spans="1:7" s="85" customFormat="1" ht="14.25">
      <c r="A44" s="152" t="s">
        <v>180</v>
      </c>
      <c r="B44" s="153"/>
      <c r="C44" s="87" t="s">
        <v>181</v>
      </c>
      <c r="D44" s="143">
        <v>0</v>
      </c>
      <c r="E44" s="154">
        <v>15393</v>
      </c>
      <c r="F44" s="155"/>
      <c r="G44" s="153"/>
    </row>
    <row r="45" spans="1:7" s="85" customFormat="1" ht="14.25">
      <c r="A45" s="152" t="s">
        <v>182</v>
      </c>
      <c r="B45" s="153"/>
      <c r="C45" s="87" t="s">
        <v>183</v>
      </c>
      <c r="D45" s="143">
        <v>0</v>
      </c>
      <c r="E45" s="154">
        <v>5100</v>
      </c>
      <c r="F45" s="155"/>
      <c r="G45" s="153"/>
    </row>
    <row r="46" spans="1:7" s="85" customFormat="1" ht="14.25">
      <c r="A46" s="152" t="s">
        <v>184</v>
      </c>
      <c r="B46" s="153"/>
      <c r="C46" s="87" t="s">
        <v>185</v>
      </c>
      <c r="D46" s="143">
        <v>0</v>
      </c>
      <c r="E46" s="154">
        <v>1554</v>
      </c>
      <c r="F46" s="155"/>
      <c r="G46" s="153"/>
    </row>
    <row r="47" spans="1:7" s="85" customFormat="1" ht="14.25" customHeight="1">
      <c r="A47" s="152" t="s">
        <v>186</v>
      </c>
      <c r="B47" s="153"/>
      <c r="C47" s="87" t="s">
        <v>187</v>
      </c>
      <c r="D47" s="143">
        <v>0</v>
      </c>
      <c r="E47" s="154">
        <v>56500</v>
      </c>
      <c r="F47" s="155"/>
      <c r="G47" s="153"/>
    </row>
    <row r="48" spans="1:7" s="85" customFormat="1" ht="14.25">
      <c r="A48" s="152" t="s">
        <v>188</v>
      </c>
      <c r="B48" s="153"/>
      <c r="C48" s="87" t="s">
        <v>189</v>
      </c>
      <c r="D48" s="143">
        <v>0</v>
      </c>
      <c r="E48" s="154">
        <v>283599</v>
      </c>
      <c r="F48" s="155"/>
      <c r="G48" s="153"/>
    </row>
    <row r="49" spans="1:7" s="85" customFormat="1" ht="14.25">
      <c r="A49" s="152" t="s">
        <v>190</v>
      </c>
      <c r="B49" s="153"/>
      <c r="C49" s="87" t="s">
        <v>191</v>
      </c>
      <c r="D49" s="143">
        <v>0</v>
      </c>
      <c r="E49" s="154">
        <v>178995.32</v>
      </c>
      <c r="F49" s="155"/>
      <c r="G49" s="153"/>
    </row>
    <row r="50" spans="1:7" s="85" customFormat="1" ht="14.25">
      <c r="A50" s="152" t="s">
        <v>192</v>
      </c>
      <c r="B50" s="153"/>
      <c r="C50" s="87" t="s">
        <v>193</v>
      </c>
      <c r="D50" s="143">
        <v>0</v>
      </c>
      <c r="E50" s="154">
        <v>5039</v>
      </c>
      <c r="F50" s="155"/>
      <c r="G50" s="153"/>
    </row>
    <row r="51" spans="1:7" s="85" customFormat="1" ht="14.25">
      <c r="A51" s="152" t="s">
        <v>194</v>
      </c>
      <c r="B51" s="153"/>
      <c r="C51" s="87" t="s">
        <v>195</v>
      </c>
      <c r="D51" s="143">
        <v>0</v>
      </c>
      <c r="E51" s="154">
        <v>79000</v>
      </c>
      <c r="F51" s="155"/>
      <c r="G51" s="153"/>
    </row>
    <row r="52" spans="1:7" s="85" customFormat="1" ht="14.25">
      <c r="A52" s="152" t="s">
        <v>196</v>
      </c>
      <c r="B52" s="153"/>
      <c r="C52" s="87" t="s">
        <v>197</v>
      </c>
      <c r="D52" s="143">
        <v>0</v>
      </c>
      <c r="E52" s="154">
        <v>21321.6</v>
      </c>
      <c r="F52" s="155"/>
      <c r="G52" s="153"/>
    </row>
    <row r="53" spans="1:7" s="85" customFormat="1" ht="14.25">
      <c r="A53" s="152" t="s">
        <v>198</v>
      </c>
      <c r="B53" s="153"/>
      <c r="C53" s="87" t="s">
        <v>199</v>
      </c>
      <c r="D53" s="143">
        <v>0</v>
      </c>
      <c r="E53" s="154">
        <v>193127.09</v>
      </c>
      <c r="F53" s="155"/>
      <c r="G53" s="153"/>
    </row>
    <row r="54" spans="1:7" s="85" customFormat="1" ht="14.25">
      <c r="A54" s="152" t="s">
        <v>200</v>
      </c>
      <c r="B54" s="153"/>
      <c r="C54" s="87" t="s">
        <v>201</v>
      </c>
      <c r="D54" s="143">
        <v>0</v>
      </c>
      <c r="E54" s="154">
        <v>7198710.08</v>
      </c>
      <c r="F54" s="155"/>
      <c r="G54" s="153"/>
    </row>
    <row r="55" spans="1:7" s="85" customFormat="1" ht="14.25">
      <c r="A55" s="152" t="s">
        <v>202</v>
      </c>
      <c r="B55" s="153"/>
      <c r="C55" s="87" t="s">
        <v>203</v>
      </c>
      <c r="D55" s="143">
        <v>0</v>
      </c>
      <c r="E55" s="154">
        <v>3675703.38</v>
      </c>
      <c r="F55" s="155"/>
      <c r="G55" s="153"/>
    </row>
    <row r="56" spans="1:7" s="85" customFormat="1" ht="14.25">
      <c r="A56" s="152" t="s">
        <v>204</v>
      </c>
      <c r="B56" s="153"/>
      <c r="C56" s="87" t="s">
        <v>205</v>
      </c>
      <c r="D56" s="143">
        <v>0</v>
      </c>
      <c r="E56" s="154">
        <v>92290.84</v>
      </c>
      <c r="F56" s="155"/>
      <c r="G56" s="153"/>
    </row>
    <row r="57" spans="1:7" s="85" customFormat="1" ht="14.25">
      <c r="A57" s="152" t="s">
        <v>206</v>
      </c>
      <c r="B57" s="153"/>
      <c r="C57" s="87" t="s">
        <v>207</v>
      </c>
      <c r="D57" s="143">
        <v>0</v>
      </c>
      <c r="E57" s="154">
        <v>1974341.08</v>
      </c>
      <c r="F57" s="155"/>
      <c r="G57" s="153"/>
    </row>
    <row r="58" spans="1:7" s="85" customFormat="1" ht="14.25">
      <c r="A58" s="152" t="s">
        <v>208</v>
      </c>
      <c r="B58" s="153"/>
      <c r="C58" s="87" t="s">
        <v>209</v>
      </c>
      <c r="D58" s="143">
        <v>0</v>
      </c>
      <c r="E58" s="154">
        <v>4768032.54</v>
      </c>
      <c r="F58" s="155"/>
      <c r="G58" s="153"/>
    </row>
    <row r="59" spans="1:7" s="85" customFormat="1" ht="14.25">
      <c r="A59" s="152" t="s">
        <v>210</v>
      </c>
      <c r="B59" s="153"/>
      <c r="C59" s="87" t="s">
        <v>211</v>
      </c>
      <c r="D59" s="143">
        <v>0</v>
      </c>
      <c r="E59" s="154">
        <v>54519.24</v>
      </c>
      <c r="F59" s="155"/>
      <c r="G59" s="153"/>
    </row>
    <row r="60" spans="1:7" s="85" customFormat="1" ht="14.25">
      <c r="A60" s="152" t="s">
        <v>212</v>
      </c>
      <c r="B60" s="153"/>
      <c r="C60" s="87" t="s">
        <v>213</v>
      </c>
      <c r="D60" s="143">
        <v>0</v>
      </c>
      <c r="E60" s="154">
        <v>59932.42</v>
      </c>
      <c r="F60" s="155"/>
      <c r="G60" s="153"/>
    </row>
    <row r="61" spans="1:7" s="85" customFormat="1" ht="14.25" customHeight="1">
      <c r="A61" s="152" t="s">
        <v>214</v>
      </c>
      <c r="B61" s="153"/>
      <c r="C61" s="87" t="s">
        <v>215</v>
      </c>
      <c r="D61" s="143">
        <v>0</v>
      </c>
      <c r="E61" s="154">
        <v>1266493</v>
      </c>
      <c r="F61" s="155"/>
      <c r="G61" s="153"/>
    </row>
    <row r="62" spans="1:7" s="85" customFormat="1" ht="14.25" customHeight="1">
      <c r="A62" s="152" t="s">
        <v>216</v>
      </c>
      <c r="B62" s="153"/>
      <c r="C62" s="87" t="s">
        <v>217</v>
      </c>
      <c r="D62" s="143">
        <v>0</v>
      </c>
      <c r="E62" s="154">
        <v>34287031.86</v>
      </c>
      <c r="F62" s="155"/>
      <c r="G62" s="153"/>
    </row>
    <row r="63" spans="1:7" s="85" customFormat="1" ht="14.25" customHeight="1">
      <c r="A63" s="152" t="s">
        <v>218</v>
      </c>
      <c r="B63" s="153"/>
      <c r="C63" s="87" t="s">
        <v>219</v>
      </c>
      <c r="D63" s="143">
        <v>0</v>
      </c>
      <c r="E63" s="154">
        <v>126300</v>
      </c>
      <c r="F63" s="155"/>
      <c r="G63" s="153"/>
    </row>
    <row r="64" spans="1:7" s="85" customFormat="1" ht="14.25">
      <c r="A64" s="152" t="s">
        <v>118</v>
      </c>
      <c r="B64" s="153"/>
      <c r="C64" s="87" t="s">
        <v>220</v>
      </c>
      <c r="D64" s="143">
        <v>17185022</v>
      </c>
      <c r="E64" s="154">
        <v>0</v>
      </c>
      <c r="F64" s="155"/>
      <c r="G64" s="153"/>
    </row>
    <row r="65" spans="1:7" s="85" customFormat="1" ht="14.25">
      <c r="A65" s="152" t="s">
        <v>119</v>
      </c>
      <c r="B65" s="153"/>
      <c r="C65" s="87" t="s">
        <v>221</v>
      </c>
      <c r="D65" s="143">
        <v>3041532</v>
      </c>
      <c r="E65" s="154">
        <v>0</v>
      </c>
      <c r="F65" s="155"/>
      <c r="G65" s="153"/>
    </row>
    <row r="66" spans="1:7" s="85" customFormat="1" ht="14.25">
      <c r="A66" s="152" t="s">
        <v>120</v>
      </c>
      <c r="B66" s="153"/>
      <c r="C66" s="87" t="s">
        <v>222</v>
      </c>
      <c r="D66" s="143">
        <v>8005165</v>
      </c>
      <c r="E66" s="154">
        <v>0</v>
      </c>
      <c r="F66" s="155"/>
      <c r="G66" s="153"/>
    </row>
    <row r="67" spans="1:7" s="85" customFormat="1" ht="14.25">
      <c r="A67" s="152" t="s">
        <v>121</v>
      </c>
      <c r="B67" s="153"/>
      <c r="C67" s="87" t="s">
        <v>223</v>
      </c>
      <c r="D67" s="143">
        <v>182180</v>
      </c>
      <c r="E67" s="154">
        <v>0</v>
      </c>
      <c r="F67" s="155"/>
      <c r="G67" s="153"/>
    </row>
    <row r="68" spans="1:7" s="85" customFormat="1" ht="14.25">
      <c r="A68" s="152" t="s">
        <v>122</v>
      </c>
      <c r="B68" s="153"/>
      <c r="C68" s="87" t="s">
        <v>224</v>
      </c>
      <c r="D68" s="143">
        <v>3165624.58</v>
      </c>
      <c r="E68" s="154">
        <v>0</v>
      </c>
      <c r="F68" s="155"/>
      <c r="G68" s="153"/>
    </row>
    <row r="69" spans="1:7" s="85" customFormat="1" ht="14.25">
      <c r="A69" s="152" t="s">
        <v>123</v>
      </c>
      <c r="B69" s="153"/>
      <c r="C69" s="87" t="s">
        <v>225</v>
      </c>
      <c r="D69" s="143">
        <v>1587106.2</v>
      </c>
      <c r="E69" s="154">
        <v>0</v>
      </c>
      <c r="F69" s="155"/>
      <c r="G69" s="153"/>
    </row>
    <row r="70" spans="1:7" s="85" customFormat="1" ht="14.25">
      <c r="A70" s="152" t="s">
        <v>124</v>
      </c>
      <c r="B70" s="153"/>
      <c r="C70" s="87" t="s">
        <v>226</v>
      </c>
      <c r="D70" s="143">
        <v>1286962.82</v>
      </c>
      <c r="E70" s="154">
        <v>0</v>
      </c>
      <c r="F70" s="155"/>
      <c r="G70" s="153"/>
    </row>
    <row r="71" spans="1:7" s="85" customFormat="1" ht="14.25">
      <c r="A71" s="152" t="s">
        <v>125</v>
      </c>
      <c r="B71" s="153"/>
      <c r="C71" s="87" t="s">
        <v>227</v>
      </c>
      <c r="D71" s="143">
        <v>248700</v>
      </c>
      <c r="E71" s="154">
        <v>0</v>
      </c>
      <c r="F71" s="155"/>
      <c r="G71" s="153"/>
    </row>
    <row r="72" spans="1:7" s="85" customFormat="1" ht="14.25">
      <c r="A72" s="152" t="s">
        <v>126</v>
      </c>
      <c r="B72" s="153"/>
      <c r="C72" s="87" t="s">
        <v>228</v>
      </c>
      <c r="D72" s="143">
        <v>2881000</v>
      </c>
      <c r="E72" s="154">
        <v>0</v>
      </c>
      <c r="F72" s="155"/>
      <c r="G72" s="153"/>
    </row>
    <row r="73" spans="1:7" s="85" customFormat="1" ht="14.25">
      <c r="A73" s="152" t="s">
        <v>128</v>
      </c>
      <c r="B73" s="153"/>
      <c r="C73" s="87" t="s">
        <v>229</v>
      </c>
      <c r="D73" s="143">
        <v>3801742.91</v>
      </c>
      <c r="E73" s="154">
        <v>0</v>
      </c>
      <c r="F73" s="155"/>
      <c r="G73" s="153"/>
    </row>
    <row r="74" spans="1:7" s="85" customFormat="1" ht="14.25">
      <c r="A74" s="158" t="s">
        <v>33</v>
      </c>
      <c r="B74" s="159"/>
      <c r="C74" s="160"/>
      <c r="D74" s="88">
        <v>108802587.13</v>
      </c>
      <c r="E74" s="161">
        <v>108802587.13</v>
      </c>
      <c r="F74" s="155"/>
      <c r="G74" s="153"/>
    </row>
    <row r="75" spans="1:7" s="85" customFormat="1" ht="0" customHeight="1" hidden="1">
      <c r="A75" s="86"/>
      <c r="B75" s="86"/>
      <c r="C75" s="86"/>
      <c r="D75" s="86"/>
      <c r="E75" s="86"/>
      <c r="F75" s="86"/>
      <c r="G75" s="86"/>
    </row>
    <row r="76" spans="1:7" s="85" customFormat="1" ht="14.25">
      <c r="A76" s="86"/>
      <c r="B76" s="86"/>
      <c r="C76" s="86"/>
      <c r="D76" s="86"/>
      <c r="E76" s="86"/>
      <c r="F76" s="86"/>
      <c r="G76" s="86"/>
    </row>
    <row r="77" spans="1:7" s="85" customFormat="1" ht="14.25">
      <c r="A77" s="86"/>
      <c r="B77" s="86"/>
      <c r="C77" s="86"/>
      <c r="D77" s="86"/>
      <c r="E77" s="86"/>
      <c r="F77" s="86"/>
      <c r="G77" s="86"/>
    </row>
    <row r="78" spans="1:7" s="85" customFormat="1" ht="14.25">
      <c r="A78" s="86"/>
      <c r="B78" s="86"/>
      <c r="C78" s="86"/>
      <c r="D78" s="86"/>
      <c r="E78" s="86"/>
      <c r="F78" s="86"/>
      <c r="G78" s="86"/>
    </row>
    <row r="79" spans="1:7" s="85" customFormat="1" ht="14.25">
      <c r="A79" s="86"/>
      <c r="B79" s="86"/>
      <c r="C79" s="86"/>
      <c r="D79" s="86"/>
      <c r="E79" s="86"/>
      <c r="F79" s="86"/>
      <c r="G79" s="86"/>
    </row>
    <row r="80" spans="1:7" s="85" customFormat="1" ht="14.25">
      <c r="A80" s="86"/>
      <c r="B80" s="86"/>
      <c r="C80" s="86"/>
      <c r="D80" s="86"/>
      <c r="E80" s="86"/>
      <c r="F80" s="86"/>
      <c r="G80" s="86"/>
    </row>
    <row r="81" spans="1:7" s="85" customFormat="1" ht="14.25">
      <c r="A81" s="86"/>
      <c r="B81" s="86"/>
      <c r="C81" s="86"/>
      <c r="D81" s="86"/>
      <c r="E81" s="86"/>
      <c r="F81" s="86"/>
      <c r="G81" s="86"/>
    </row>
    <row r="82" spans="1:7" s="85" customFormat="1" ht="14.25">
      <c r="A82" s="86"/>
      <c r="B82" s="86"/>
      <c r="C82" s="86"/>
      <c r="D82" s="86"/>
      <c r="E82" s="86"/>
      <c r="F82" s="86"/>
      <c r="G82" s="86"/>
    </row>
    <row r="83" spans="1:7" s="85" customFormat="1" ht="14.25">
      <c r="A83" s="86"/>
      <c r="B83" s="86"/>
      <c r="C83" s="86"/>
      <c r="D83" s="86"/>
      <c r="E83" s="86"/>
      <c r="F83" s="86"/>
      <c r="G83" s="86"/>
    </row>
    <row r="84" spans="1:7" s="85" customFormat="1" ht="14.25">
      <c r="A84" s="86"/>
      <c r="B84" s="86"/>
      <c r="C84" s="86"/>
      <c r="D84" s="86"/>
      <c r="E84" s="86"/>
      <c r="F84" s="86"/>
      <c r="G84" s="86"/>
    </row>
    <row r="85" spans="1:7" s="85" customFormat="1" ht="14.25">
      <c r="A85" s="86"/>
      <c r="B85" s="86"/>
      <c r="C85" s="86"/>
      <c r="D85" s="86"/>
      <c r="E85" s="86"/>
      <c r="F85" s="86"/>
      <c r="G85" s="86"/>
    </row>
    <row r="86" spans="1:7" s="85" customFormat="1" ht="14.25">
      <c r="A86" s="86"/>
      <c r="B86" s="86"/>
      <c r="C86" s="86"/>
      <c r="D86" s="86"/>
      <c r="E86" s="86"/>
      <c r="F86" s="86"/>
      <c r="G86" s="86"/>
    </row>
    <row r="87" spans="1:7" s="85" customFormat="1" ht="14.25">
      <c r="A87" s="86"/>
      <c r="B87" s="86"/>
      <c r="C87" s="86"/>
      <c r="D87" s="86"/>
      <c r="E87" s="86"/>
      <c r="F87" s="86"/>
      <c r="G87" s="86"/>
    </row>
    <row r="88" spans="1:7" s="85" customFormat="1" ht="14.25">
      <c r="A88" s="86"/>
      <c r="B88" s="86"/>
      <c r="C88" s="86"/>
      <c r="D88" s="86"/>
      <c r="E88" s="86"/>
      <c r="F88" s="86"/>
      <c r="G88" s="86"/>
    </row>
    <row r="89" spans="1:7" s="85" customFormat="1" ht="14.25">
      <c r="A89" s="86"/>
      <c r="B89" s="86"/>
      <c r="C89" s="86"/>
      <c r="D89" s="86"/>
      <c r="E89" s="86"/>
      <c r="F89" s="86"/>
      <c r="G89" s="86"/>
    </row>
    <row r="90" spans="1:7" s="85" customFormat="1" ht="14.25">
      <c r="A90" s="86"/>
      <c r="B90" s="86"/>
      <c r="C90" s="86"/>
      <c r="D90" s="86"/>
      <c r="E90" s="86"/>
      <c r="F90" s="86"/>
      <c r="G90" s="86"/>
    </row>
    <row r="91" spans="1:7" s="85" customFormat="1" ht="14.25">
      <c r="A91" s="86"/>
      <c r="B91" s="86"/>
      <c r="C91" s="86"/>
      <c r="D91" s="86"/>
      <c r="E91" s="86"/>
      <c r="F91" s="86"/>
      <c r="G91" s="86"/>
    </row>
    <row r="92" spans="1:7" s="85" customFormat="1" ht="14.25">
      <c r="A92" s="86"/>
      <c r="B92" s="86"/>
      <c r="C92" s="86"/>
      <c r="D92" s="86"/>
      <c r="E92" s="86"/>
      <c r="F92" s="86"/>
      <c r="G92" s="86"/>
    </row>
    <row r="93" spans="1:7" s="85" customFormat="1" ht="14.25">
      <c r="A93" s="86"/>
      <c r="B93" s="86"/>
      <c r="C93" s="86"/>
      <c r="D93" s="86"/>
      <c r="E93" s="86"/>
      <c r="F93" s="86"/>
      <c r="G93" s="86"/>
    </row>
    <row r="94" spans="1:7" s="85" customFormat="1" ht="14.25">
      <c r="A94" s="86"/>
      <c r="B94" s="86"/>
      <c r="C94" s="86"/>
      <c r="D94" s="86"/>
      <c r="E94" s="86"/>
      <c r="F94" s="86"/>
      <c r="G94" s="86"/>
    </row>
    <row r="95" spans="1:7" s="85" customFormat="1" ht="14.25">
      <c r="A95" s="86"/>
      <c r="B95" s="86"/>
      <c r="C95" s="86"/>
      <c r="D95" s="86"/>
      <c r="E95" s="86"/>
      <c r="F95" s="86"/>
      <c r="G95" s="86"/>
    </row>
    <row r="96" spans="1:7" s="85" customFormat="1" ht="14.25">
      <c r="A96" s="86"/>
      <c r="B96" s="86"/>
      <c r="C96" s="86"/>
      <c r="D96" s="86"/>
      <c r="E96" s="86"/>
      <c r="F96" s="86"/>
      <c r="G96" s="86"/>
    </row>
    <row r="97" spans="1:7" s="85" customFormat="1" ht="14.25">
      <c r="A97" s="86"/>
      <c r="B97" s="86"/>
      <c r="C97" s="86"/>
      <c r="D97" s="86"/>
      <c r="E97" s="86"/>
      <c r="F97" s="86"/>
      <c r="G97" s="86"/>
    </row>
    <row r="98" spans="1:7" s="85" customFormat="1" ht="14.25">
      <c r="A98" s="86"/>
      <c r="B98" s="86"/>
      <c r="C98" s="86"/>
      <c r="D98" s="86"/>
      <c r="E98" s="86"/>
      <c r="F98" s="86"/>
      <c r="G98" s="86"/>
    </row>
    <row r="99" spans="1:7" s="85" customFormat="1" ht="14.25">
      <c r="A99" s="86"/>
      <c r="B99" s="86"/>
      <c r="C99" s="86"/>
      <c r="D99" s="86"/>
      <c r="E99" s="86"/>
      <c r="F99" s="86"/>
      <c r="G99" s="86"/>
    </row>
    <row r="100" spans="1:7" s="85" customFormat="1" ht="14.25">
      <c r="A100" s="86"/>
      <c r="B100" s="86"/>
      <c r="C100" s="86"/>
      <c r="D100" s="86"/>
      <c r="E100" s="86"/>
      <c r="F100" s="86"/>
      <c r="G100" s="86"/>
    </row>
    <row r="101" spans="1:7" s="85" customFormat="1" ht="14.25">
      <c r="A101" s="86"/>
      <c r="B101" s="86"/>
      <c r="C101" s="86"/>
      <c r="D101" s="86"/>
      <c r="E101" s="86"/>
      <c r="F101" s="86"/>
      <c r="G101" s="86"/>
    </row>
    <row r="102" spans="1:7" s="85" customFormat="1" ht="14.25">
      <c r="A102" s="86"/>
      <c r="B102" s="86"/>
      <c r="C102" s="86"/>
      <c r="D102" s="86"/>
      <c r="E102" s="86"/>
      <c r="F102" s="86"/>
      <c r="G102" s="86"/>
    </row>
    <row r="103" spans="1:7" s="85" customFormat="1" ht="14.25">
      <c r="A103" s="86"/>
      <c r="B103" s="86"/>
      <c r="C103" s="86"/>
      <c r="D103" s="86"/>
      <c r="E103" s="86"/>
      <c r="F103" s="86"/>
      <c r="G103" s="86"/>
    </row>
    <row r="104" spans="1:7" s="85" customFormat="1" ht="14.25">
      <c r="A104" s="86"/>
      <c r="B104" s="86"/>
      <c r="C104" s="86"/>
      <c r="D104" s="86"/>
      <c r="E104" s="86"/>
      <c r="F104" s="86"/>
      <c r="G104" s="86"/>
    </row>
    <row r="105" spans="1:7" s="85" customFormat="1" ht="14.25">
      <c r="A105" s="86"/>
      <c r="B105" s="86"/>
      <c r="C105" s="86"/>
      <c r="D105" s="86"/>
      <c r="E105" s="86"/>
      <c r="F105" s="86"/>
      <c r="G105" s="86"/>
    </row>
    <row r="106" spans="1:7" s="85" customFormat="1" ht="14.25">
      <c r="A106" s="86"/>
      <c r="B106" s="86"/>
      <c r="C106" s="86"/>
      <c r="D106" s="86"/>
      <c r="E106" s="86"/>
      <c r="F106" s="86"/>
      <c r="G106" s="86"/>
    </row>
    <row r="107" spans="1:7" s="85" customFormat="1" ht="14.25">
      <c r="A107" s="86"/>
      <c r="B107" s="86"/>
      <c r="C107" s="86"/>
      <c r="D107" s="86"/>
      <c r="E107" s="86"/>
      <c r="F107" s="86"/>
      <c r="G107" s="86"/>
    </row>
    <row r="108" spans="1:7" s="85" customFormat="1" ht="14.25">
      <c r="A108" s="86"/>
      <c r="B108" s="86"/>
      <c r="C108" s="86"/>
      <c r="D108" s="86"/>
      <c r="E108" s="86"/>
      <c r="F108" s="86"/>
      <c r="G108" s="86"/>
    </row>
    <row r="109" spans="1:7" s="85" customFormat="1" ht="14.25">
      <c r="A109" s="86"/>
      <c r="B109" s="86"/>
      <c r="C109" s="86"/>
      <c r="D109" s="86"/>
      <c r="E109" s="86"/>
      <c r="F109" s="86"/>
      <c r="G109" s="86"/>
    </row>
    <row r="110" spans="1:7" s="85" customFormat="1" ht="14.25">
      <c r="A110" s="86"/>
      <c r="B110" s="86"/>
      <c r="C110" s="86"/>
      <c r="D110" s="86"/>
      <c r="E110" s="86"/>
      <c r="F110" s="86"/>
      <c r="G110" s="86"/>
    </row>
    <row r="111" spans="1:7" s="85" customFormat="1" ht="14.25">
      <c r="A111" s="86"/>
      <c r="B111" s="86"/>
      <c r="C111" s="86"/>
      <c r="D111" s="86"/>
      <c r="E111" s="86"/>
      <c r="F111" s="86"/>
      <c r="G111" s="86"/>
    </row>
    <row r="112" spans="1:7" s="85" customFormat="1" ht="14.25">
      <c r="A112" s="86"/>
      <c r="B112" s="86"/>
      <c r="C112" s="86"/>
      <c r="D112" s="86"/>
      <c r="E112" s="86"/>
      <c r="F112" s="86"/>
      <c r="G112" s="86"/>
    </row>
    <row r="113" spans="1:7" s="85" customFormat="1" ht="14.25">
      <c r="A113" s="86"/>
      <c r="B113" s="86"/>
      <c r="C113" s="86"/>
      <c r="D113" s="86"/>
      <c r="E113" s="86"/>
      <c r="F113" s="86"/>
      <c r="G113" s="86"/>
    </row>
    <row r="114" spans="1:7" s="85" customFormat="1" ht="14.25">
      <c r="A114" s="86"/>
      <c r="B114" s="86"/>
      <c r="C114" s="86"/>
      <c r="D114" s="86"/>
      <c r="E114" s="86"/>
      <c r="F114" s="86"/>
      <c r="G114" s="86"/>
    </row>
    <row r="115" spans="1:7" s="85" customFormat="1" ht="14.25">
      <c r="A115" s="86"/>
      <c r="B115" s="86"/>
      <c r="C115" s="86"/>
      <c r="D115" s="86"/>
      <c r="E115" s="86"/>
      <c r="F115" s="86"/>
      <c r="G115" s="86"/>
    </row>
    <row r="116" spans="1:7" s="85" customFormat="1" ht="14.25">
      <c r="A116" s="86"/>
      <c r="B116" s="86"/>
      <c r="C116" s="86"/>
      <c r="D116" s="86"/>
      <c r="E116" s="86"/>
      <c r="F116" s="86"/>
      <c r="G116" s="86"/>
    </row>
    <row r="117" spans="1:7" s="85" customFormat="1" ht="14.25">
      <c r="A117" s="86"/>
      <c r="B117" s="86"/>
      <c r="C117" s="86"/>
      <c r="D117" s="86"/>
      <c r="E117" s="86"/>
      <c r="F117" s="86"/>
      <c r="G117" s="86"/>
    </row>
    <row r="118" spans="1:7" s="85" customFormat="1" ht="14.25">
      <c r="A118" s="86"/>
      <c r="B118" s="86"/>
      <c r="C118" s="86"/>
      <c r="D118" s="86"/>
      <c r="E118" s="86"/>
      <c r="F118" s="86"/>
      <c r="G118" s="86"/>
    </row>
    <row r="119" spans="1:7" ht="14.25">
      <c r="A119" s="86"/>
      <c r="B119" s="86"/>
      <c r="C119" s="86"/>
      <c r="D119" s="86"/>
      <c r="E119" s="86"/>
      <c r="F119" s="86"/>
      <c r="G119" s="86"/>
    </row>
    <row r="120" spans="1:7" ht="14.25">
      <c r="A120" s="86"/>
      <c r="B120" s="86"/>
      <c r="C120" s="86"/>
      <c r="D120" s="86"/>
      <c r="E120" s="86"/>
      <c r="F120" s="86"/>
      <c r="G120" s="86"/>
    </row>
    <row r="121" spans="1:7" ht="14.25">
      <c r="A121" s="86"/>
      <c r="B121" s="86"/>
      <c r="C121" s="86"/>
      <c r="D121" s="86"/>
      <c r="E121" s="86"/>
      <c r="F121" s="86"/>
      <c r="G121" s="86"/>
    </row>
    <row r="122" spans="1:7" ht="14.25">
      <c r="A122" s="86"/>
      <c r="B122" s="86"/>
      <c r="C122" s="86"/>
      <c r="D122" s="86"/>
      <c r="E122" s="86"/>
      <c r="F122" s="86"/>
      <c r="G122" s="86"/>
    </row>
    <row r="123" spans="1:7" ht="14.25">
      <c r="A123" s="86"/>
      <c r="B123" s="86"/>
      <c r="C123" s="86"/>
      <c r="D123" s="86"/>
      <c r="E123" s="86"/>
      <c r="F123" s="86"/>
      <c r="G123" s="86"/>
    </row>
    <row r="124" spans="1:7" ht="14.25">
      <c r="A124" s="86"/>
      <c r="B124" s="86"/>
      <c r="C124" s="86"/>
      <c r="D124" s="86"/>
      <c r="E124" s="86"/>
      <c r="F124" s="86"/>
      <c r="G124" s="86"/>
    </row>
    <row r="125" spans="1:7" ht="14.25">
      <c r="A125" s="86"/>
      <c r="B125" s="86"/>
      <c r="C125" s="86"/>
      <c r="D125" s="86"/>
      <c r="E125" s="86"/>
      <c r="F125" s="86"/>
      <c r="G125" s="86"/>
    </row>
    <row r="126" spans="1:7" ht="14.25">
      <c r="A126" s="86"/>
      <c r="B126" s="86"/>
      <c r="C126" s="86"/>
      <c r="D126" s="86"/>
      <c r="E126" s="86"/>
      <c r="F126" s="86"/>
      <c r="G126" s="86"/>
    </row>
    <row r="127" spans="1:7" ht="14.25">
      <c r="A127" s="86"/>
      <c r="B127" s="86"/>
      <c r="C127" s="86"/>
      <c r="D127" s="86"/>
      <c r="E127" s="86"/>
      <c r="F127" s="86"/>
      <c r="G127" s="86"/>
    </row>
    <row r="128" spans="1:7" ht="14.25">
      <c r="A128" s="86"/>
      <c r="B128" s="86"/>
      <c r="C128" s="86"/>
      <c r="D128" s="86"/>
      <c r="E128" s="86"/>
      <c r="F128" s="86"/>
      <c r="G128" s="86"/>
    </row>
    <row r="129" spans="1:7" ht="14.25">
      <c r="A129" s="86"/>
      <c r="B129" s="86"/>
      <c r="C129" s="86"/>
      <c r="D129" s="86"/>
      <c r="E129" s="86"/>
      <c r="F129" s="86"/>
      <c r="G129" s="86"/>
    </row>
    <row r="130" spans="1:7" ht="14.25">
      <c r="A130" s="86"/>
      <c r="B130" s="86"/>
      <c r="C130" s="86"/>
      <c r="D130" s="86"/>
      <c r="E130" s="86"/>
      <c r="F130" s="86"/>
      <c r="G130" s="86"/>
    </row>
  </sheetData>
  <sheetProtection/>
  <mergeCells count="132">
    <mergeCell ref="A73:B73"/>
    <mergeCell ref="E73:G73"/>
    <mergeCell ref="A74:C74"/>
    <mergeCell ref="E74:G74"/>
    <mergeCell ref="A70:B70"/>
    <mergeCell ref="E70:G70"/>
    <mergeCell ref="A71:B71"/>
    <mergeCell ref="E71:G71"/>
    <mergeCell ref="A72:B72"/>
    <mergeCell ref="E72:G72"/>
    <mergeCell ref="A67:B67"/>
    <mergeCell ref="E67:G67"/>
    <mergeCell ref="A68:B68"/>
    <mergeCell ref="E68:G68"/>
    <mergeCell ref="A69:B69"/>
    <mergeCell ref="E69:G69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2:F2"/>
    <mergeCell ref="A4:F4"/>
    <mergeCell ref="A13:B13"/>
    <mergeCell ref="E13:G13"/>
    <mergeCell ref="A14:B14"/>
    <mergeCell ref="E14:G14"/>
    <mergeCell ref="A15:B15"/>
    <mergeCell ref="E15:G15"/>
    <mergeCell ref="A6:F6"/>
    <mergeCell ref="A8:F8"/>
    <mergeCell ref="A11:B11"/>
    <mergeCell ref="E11:G11"/>
    <mergeCell ref="A12:B12"/>
    <mergeCell ref="E12:G1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62" t="s">
        <v>54</v>
      </c>
      <c r="B1" s="162"/>
      <c r="C1" s="162"/>
      <c r="D1" s="162"/>
    </row>
    <row r="2" spans="1:4" ht="21">
      <c r="A2" s="163" t="s">
        <v>26</v>
      </c>
      <c r="B2" s="163"/>
      <c r="C2" s="163"/>
      <c r="D2" s="163"/>
    </row>
    <row r="3" spans="1:4" ht="21">
      <c r="A3" s="164" t="s">
        <v>259</v>
      </c>
      <c r="B3" s="164"/>
      <c r="C3" s="164"/>
      <c r="D3" s="164"/>
    </row>
    <row r="4" spans="1:4" ht="19.5">
      <c r="A4" s="4" t="s">
        <v>0</v>
      </c>
      <c r="B4" s="4" t="s">
        <v>27</v>
      </c>
      <c r="C4" s="4" t="s">
        <v>19</v>
      </c>
      <c r="D4" s="5" t="s">
        <v>55</v>
      </c>
    </row>
    <row r="5" spans="1:4" ht="19.5">
      <c r="A5" s="6"/>
      <c r="B5" s="7"/>
      <c r="C5" s="8" t="s">
        <v>28</v>
      </c>
      <c r="D5" s="9"/>
    </row>
    <row r="6" spans="1:4" ht="19.5">
      <c r="A6" s="10" t="s">
        <v>29</v>
      </c>
      <c r="B6" s="28">
        <v>41000000</v>
      </c>
      <c r="C6" s="11"/>
      <c r="D6" s="12"/>
    </row>
    <row r="7" spans="1:4" ht="19.5">
      <c r="A7" s="13" t="s">
        <v>56</v>
      </c>
      <c r="B7" s="14" t="s">
        <v>66</v>
      </c>
      <c r="C7" s="11"/>
      <c r="D7" s="12"/>
    </row>
    <row r="8" spans="1:4" ht="19.5">
      <c r="A8" s="15" t="s">
        <v>30</v>
      </c>
      <c r="B8" s="14" t="s">
        <v>67</v>
      </c>
      <c r="C8" s="16">
        <v>500000</v>
      </c>
      <c r="D8" s="12">
        <v>590013.58</v>
      </c>
    </row>
    <row r="9" spans="1:4" ht="19.5">
      <c r="A9" s="15" t="s">
        <v>31</v>
      </c>
      <c r="B9" s="14" t="s">
        <v>68</v>
      </c>
      <c r="C9" s="16">
        <v>150000</v>
      </c>
      <c r="D9" s="12">
        <v>148463</v>
      </c>
    </row>
    <row r="10" spans="1:4" ht="19.5">
      <c r="A10" s="15" t="s">
        <v>32</v>
      </c>
      <c r="B10" s="14" t="s">
        <v>69</v>
      </c>
      <c r="C10" s="16">
        <v>170000</v>
      </c>
      <c r="D10" s="12">
        <v>170709</v>
      </c>
    </row>
    <row r="11" spans="1:4" ht="19.5">
      <c r="A11" s="17" t="s">
        <v>33</v>
      </c>
      <c r="B11" s="7"/>
      <c r="C11" s="18">
        <f>SUM(C8:C10)</f>
        <v>820000</v>
      </c>
      <c r="D11" s="19">
        <f>SUM(D8:D10)</f>
        <v>909185.58</v>
      </c>
    </row>
    <row r="12" spans="1:4" ht="19.5">
      <c r="A12" s="10" t="s">
        <v>34</v>
      </c>
      <c r="B12" s="14" t="s">
        <v>70</v>
      </c>
      <c r="C12" s="20"/>
      <c r="D12" s="12"/>
    </row>
    <row r="13" spans="1:4" ht="19.5">
      <c r="A13" s="15" t="s">
        <v>62</v>
      </c>
      <c r="B13" s="14" t="s">
        <v>71</v>
      </c>
      <c r="C13" s="21">
        <v>500000</v>
      </c>
      <c r="D13" s="12">
        <v>337220</v>
      </c>
    </row>
    <row r="14" spans="1:4" ht="19.5">
      <c r="A14" s="15" t="s">
        <v>35</v>
      </c>
      <c r="B14" s="14" t="s">
        <v>72</v>
      </c>
      <c r="C14" s="21">
        <v>5000</v>
      </c>
      <c r="D14" s="12">
        <v>5100</v>
      </c>
    </row>
    <row r="15" spans="1:4" ht="19.5">
      <c r="A15" s="15" t="s">
        <v>36</v>
      </c>
      <c r="B15" s="14" t="s">
        <v>73</v>
      </c>
      <c r="C15" s="21">
        <v>150000</v>
      </c>
      <c r="D15" s="12">
        <v>1554</v>
      </c>
    </row>
    <row r="16" spans="1:4" ht="19.5">
      <c r="A16" s="15" t="s">
        <v>37</v>
      </c>
      <c r="B16" s="14" t="s">
        <v>74</v>
      </c>
      <c r="C16" s="21">
        <v>70000</v>
      </c>
      <c r="D16" s="12">
        <v>56500</v>
      </c>
    </row>
    <row r="17" spans="1:4" ht="19.5">
      <c r="A17" s="15" t="s">
        <v>38</v>
      </c>
      <c r="B17" s="14" t="s">
        <v>75</v>
      </c>
      <c r="C17" s="21">
        <v>2000</v>
      </c>
      <c r="D17" s="12">
        <v>1210</v>
      </c>
    </row>
    <row r="18" spans="1:4" ht="19.5">
      <c r="A18" s="15" t="s">
        <v>39</v>
      </c>
      <c r="B18" s="14" t="s">
        <v>76</v>
      </c>
      <c r="C18" s="21">
        <v>8000</v>
      </c>
      <c r="D18" s="12">
        <v>15393</v>
      </c>
    </row>
    <row r="19" spans="1:4" ht="19.5">
      <c r="A19" s="17" t="s">
        <v>33</v>
      </c>
      <c r="B19" s="7"/>
      <c r="C19" s="18">
        <f>SUM(C13:C18)</f>
        <v>735000</v>
      </c>
      <c r="D19" s="19">
        <f>SUM(D13:D18)</f>
        <v>416977</v>
      </c>
    </row>
    <row r="20" spans="1:4" ht="19.5">
      <c r="A20" s="10" t="s">
        <v>57</v>
      </c>
      <c r="B20" s="14" t="s">
        <v>77</v>
      </c>
      <c r="C20" s="11"/>
      <c r="D20" s="12"/>
    </row>
    <row r="21" spans="1:4" ht="19.5">
      <c r="A21" s="15" t="s">
        <v>40</v>
      </c>
      <c r="B21" s="14" t="s">
        <v>78</v>
      </c>
      <c r="C21" s="21">
        <v>250000</v>
      </c>
      <c r="D21" s="12">
        <v>283599</v>
      </c>
    </row>
    <row r="22" spans="1:4" ht="19.5">
      <c r="A22" s="15" t="s">
        <v>41</v>
      </c>
      <c r="B22" s="14" t="s">
        <v>79</v>
      </c>
      <c r="C22" s="21">
        <v>350000</v>
      </c>
      <c r="D22" s="12">
        <v>178995.32</v>
      </c>
    </row>
    <row r="23" spans="1:4" ht="19.5">
      <c r="A23" s="15" t="s">
        <v>42</v>
      </c>
      <c r="B23" s="14" t="s">
        <v>80</v>
      </c>
      <c r="C23" s="22">
        <v>1000</v>
      </c>
      <c r="D23" s="12"/>
    </row>
    <row r="24" spans="1:4" ht="19.5">
      <c r="A24" s="17" t="s">
        <v>33</v>
      </c>
      <c r="B24" s="7"/>
      <c r="C24" s="23">
        <f>SUM(C21:C23)</f>
        <v>601000</v>
      </c>
      <c r="D24" s="24">
        <f>SUM(D21:D23)</f>
        <v>462594.32</v>
      </c>
    </row>
    <row r="25" spans="1:4" ht="19.5">
      <c r="A25" s="25" t="s">
        <v>43</v>
      </c>
      <c r="B25" s="14" t="s">
        <v>81</v>
      </c>
      <c r="C25" s="11"/>
      <c r="D25" s="12"/>
    </row>
    <row r="26" spans="1:4" ht="19.5">
      <c r="A26" s="15" t="s">
        <v>44</v>
      </c>
      <c r="B26" s="14" t="s">
        <v>82</v>
      </c>
      <c r="C26" s="21">
        <v>3000</v>
      </c>
      <c r="D26" s="12">
        <v>5039</v>
      </c>
    </row>
    <row r="27" spans="1:4" ht="19.5">
      <c r="A27" s="15" t="s">
        <v>83</v>
      </c>
      <c r="B27" s="14" t="s">
        <v>84</v>
      </c>
      <c r="C27" s="21">
        <v>400000</v>
      </c>
      <c r="D27" s="12">
        <v>79000</v>
      </c>
    </row>
    <row r="28" spans="1:4" ht="19.5">
      <c r="A28" s="15" t="s">
        <v>85</v>
      </c>
      <c r="B28" s="14" t="s">
        <v>86</v>
      </c>
      <c r="C28" s="21">
        <v>30000</v>
      </c>
      <c r="D28" s="12">
        <v>21321.6</v>
      </c>
    </row>
    <row r="29" spans="1:4" ht="19.5">
      <c r="A29" s="17" t="s">
        <v>33</v>
      </c>
      <c r="B29" s="7"/>
      <c r="C29" s="18">
        <f>SUM(C26:C28)</f>
        <v>433000</v>
      </c>
      <c r="D29" s="19">
        <f>SUM(D26:D28)</f>
        <v>105360.6</v>
      </c>
    </row>
    <row r="30" spans="1:4" ht="19.5">
      <c r="A30" s="25" t="s">
        <v>45</v>
      </c>
      <c r="B30" s="7">
        <v>42000000</v>
      </c>
      <c r="C30" s="26"/>
      <c r="D30" s="27"/>
    </row>
    <row r="31" spans="1:4" ht="19.5">
      <c r="A31" s="25" t="s">
        <v>58</v>
      </c>
      <c r="B31" s="14" t="s">
        <v>87</v>
      </c>
      <c r="C31" s="26"/>
      <c r="D31" s="27"/>
    </row>
    <row r="32" spans="1:4" ht="19.5">
      <c r="A32" s="15" t="s">
        <v>46</v>
      </c>
      <c r="B32" s="14" t="s">
        <v>88</v>
      </c>
      <c r="C32" s="21">
        <v>9000000</v>
      </c>
      <c r="D32" s="12">
        <v>7198710.08</v>
      </c>
    </row>
    <row r="33" spans="1:4" ht="19.5">
      <c r="A33" s="15" t="s">
        <v>63</v>
      </c>
      <c r="B33" s="14" t="s">
        <v>89</v>
      </c>
      <c r="C33" s="21">
        <v>5000000</v>
      </c>
      <c r="D33" s="12">
        <v>3675703.38</v>
      </c>
    </row>
    <row r="34" spans="1:4" ht="19.5">
      <c r="A34" s="15" t="s">
        <v>64</v>
      </c>
      <c r="B34" s="14" t="s">
        <v>90</v>
      </c>
      <c r="C34" s="21">
        <v>2600000</v>
      </c>
      <c r="D34" s="12">
        <v>1974341.08</v>
      </c>
    </row>
    <row r="35" spans="1:4" ht="19.5">
      <c r="A35" s="15" t="s">
        <v>47</v>
      </c>
      <c r="B35" s="14" t="s">
        <v>91</v>
      </c>
      <c r="C35" s="21">
        <v>4600000</v>
      </c>
      <c r="D35" s="12">
        <v>4768032.54</v>
      </c>
    </row>
    <row r="36" spans="1:4" ht="19.5">
      <c r="A36" s="15" t="s">
        <v>48</v>
      </c>
      <c r="B36" s="14" t="s">
        <v>92</v>
      </c>
      <c r="C36" s="21">
        <v>70000</v>
      </c>
      <c r="D36" s="12">
        <v>54519.24</v>
      </c>
    </row>
    <row r="37" spans="1:4" ht="19.5">
      <c r="A37" s="15" t="s">
        <v>49</v>
      </c>
      <c r="B37" s="14" t="s">
        <v>93</v>
      </c>
      <c r="C37" s="21">
        <v>130000</v>
      </c>
      <c r="D37" s="12">
        <v>59932.42</v>
      </c>
    </row>
    <row r="38" spans="1:4" ht="19.5">
      <c r="A38" s="15" t="s">
        <v>50</v>
      </c>
      <c r="B38" s="14" t="s">
        <v>94</v>
      </c>
      <c r="C38" s="21">
        <v>1300000</v>
      </c>
      <c r="D38" s="12">
        <v>1266493</v>
      </c>
    </row>
    <row r="39" spans="1:4" ht="19.5">
      <c r="A39" s="15" t="s">
        <v>51</v>
      </c>
      <c r="B39" s="14" t="s">
        <v>95</v>
      </c>
      <c r="C39" s="21">
        <v>90000</v>
      </c>
      <c r="D39" s="12">
        <v>92290.84</v>
      </c>
    </row>
    <row r="40" spans="1:4" ht="19.5">
      <c r="A40" s="15" t="s">
        <v>96</v>
      </c>
      <c r="B40" s="14" t="s">
        <v>97</v>
      </c>
      <c r="C40" s="21">
        <v>200000</v>
      </c>
      <c r="D40" s="30">
        <v>193127.09</v>
      </c>
    </row>
    <row r="41" spans="1:4" ht="19.5">
      <c r="A41" s="35"/>
      <c r="B41" s="8"/>
      <c r="C41" s="18">
        <f>SUM(C32:C40)</f>
        <v>22990000</v>
      </c>
      <c r="D41" s="19">
        <f>SUM(D32:D40)</f>
        <v>19283149.67</v>
      </c>
    </row>
    <row r="42" spans="1:4" ht="19.5">
      <c r="A42" s="31"/>
      <c r="B42" s="31"/>
      <c r="C42" s="32"/>
      <c r="D42" s="63"/>
    </row>
    <row r="43" spans="1:4" ht="19.5">
      <c r="A43" s="31"/>
      <c r="B43" s="31"/>
      <c r="C43" s="32"/>
      <c r="D43" s="63"/>
    </row>
    <row r="44" spans="1:4" ht="19.5">
      <c r="A44" s="31"/>
      <c r="B44" s="31" t="s">
        <v>22</v>
      </c>
      <c r="C44" s="32"/>
      <c r="D44" s="33"/>
    </row>
    <row r="45" spans="1:4" ht="19.5">
      <c r="A45" s="4" t="s">
        <v>0</v>
      </c>
      <c r="B45" s="4" t="s">
        <v>27</v>
      </c>
      <c r="C45" s="4" t="s">
        <v>19</v>
      </c>
      <c r="D45" s="5" t="s">
        <v>55</v>
      </c>
    </row>
    <row r="46" spans="1:4" ht="19.5">
      <c r="A46" s="34"/>
      <c r="B46" s="8"/>
      <c r="C46" s="8" t="s">
        <v>28</v>
      </c>
      <c r="D46" s="9"/>
    </row>
    <row r="47" spans="1:4" ht="19.5">
      <c r="A47" s="10" t="s">
        <v>52</v>
      </c>
      <c r="B47" s="28">
        <v>43000000</v>
      </c>
      <c r="C47" s="11"/>
      <c r="D47" s="12"/>
    </row>
    <row r="48" spans="1:4" ht="19.5">
      <c r="A48" s="29" t="s">
        <v>98</v>
      </c>
      <c r="B48" s="28">
        <v>43100000</v>
      </c>
      <c r="C48" s="11"/>
      <c r="D48" s="12"/>
    </row>
    <row r="49" spans="1:4" ht="19.5">
      <c r="A49" s="15" t="s">
        <v>99</v>
      </c>
      <c r="B49" s="14" t="s">
        <v>100</v>
      </c>
      <c r="C49" s="21">
        <v>41000000</v>
      </c>
      <c r="D49" s="12">
        <v>34287031.86</v>
      </c>
    </row>
    <row r="50" spans="1:4" ht="19.5">
      <c r="A50" s="15" t="s">
        <v>101</v>
      </c>
      <c r="B50" s="14"/>
      <c r="C50" s="21"/>
      <c r="D50" s="30"/>
    </row>
    <row r="51" spans="1:4" ht="19.5">
      <c r="A51" s="64" t="s">
        <v>102</v>
      </c>
      <c r="B51" s="14"/>
      <c r="C51" s="21"/>
      <c r="D51" s="30"/>
    </row>
    <row r="52" spans="1:4" ht="19.5">
      <c r="A52" s="64" t="s">
        <v>249</v>
      </c>
      <c r="B52" s="14"/>
      <c r="C52" s="21"/>
      <c r="D52" s="30"/>
    </row>
    <row r="53" spans="1:4" ht="19.5">
      <c r="A53" s="64" t="s">
        <v>250</v>
      </c>
      <c r="B53" s="14"/>
      <c r="C53" s="21"/>
      <c r="D53" s="30"/>
    </row>
    <row r="54" spans="1:4" ht="19.5">
      <c r="A54" s="64" t="s">
        <v>251</v>
      </c>
      <c r="B54" s="14"/>
      <c r="C54" s="21"/>
      <c r="D54" s="30"/>
    </row>
    <row r="55" spans="1:4" ht="19.5">
      <c r="A55" s="64" t="s">
        <v>103</v>
      </c>
      <c r="B55" s="14"/>
      <c r="C55" s="21"/>
      <c r="D55" s="30"/>
    </row>
    <row r="56" spans="1:4" ht="19.5">
      <c r="A56" s="64" t="s">
        <v>260</v>
      </c>
      <c r="B56" s="14"/>
      <c r="C56" s="21"/>
      <c r="D56" s="30"/>
    </row>
    <row r="57" spans="1:4" ht="19.5">
      <c r="A57" s="64" t="s">
        <v>252</v>
      </c>
      <c r="B57" s="14"/>
      <c r="C57" s="21"/>
      <c r="D57" s="30"/>
    </row>
    <row r="58" spans="1:4" ht="19.5">
      <c r="A58" s="64" t="s">
        <v>253</v>
      </c>
      <c r="B58" s="14"/>
      <c r="C58" s="21"/>
      <c r="D58" s="30"/>
    </row>
    <row r="59" spans="1:4" ht="19.5">
      <c r="A59" s="64" t="s">
        <v>254</v>
      </c>
      <c r="B59" s="14"/>
      <c r="C59" s="21"/>
      <c r="D59" s="30"/>
    </row>
    <row r="60" spans="1:4" ht="19.5">
      <c r="A60" s="64" t="s">
        <v>255</v>
      </c>
      <c r="B60" s="14"/>
      <c r="C60" s="21"/>
      <c r="D60" s="30"/>
    </row>
    <row r="61" spans="1:4" ht="19.5">
      <c r="A61" s="64" t="s">
        <v>104</v>
      </c>
      <c r="B61" s="14"/>
      <c r="C61" s="21"/>
      <c r="D61" s="30"/>
    </row>
    <row r="62" spans="1:4" ht="19.5">
      <c r="A62" s="35" t="s">
        <v>33</v>
      </c>
      <c r="B62" s="8"/>
      <c r="C62" s="65">
        <f>SUM(C49:C49)</f>
        <v>41000000</v>
      </c>
      <c r="D62" s="66">
        <f>SUM(D47:D49)</f>
        <v>34287031.86</v>
      </c>
    </row>
    <row r="63" spans="1:4" ht="20.25">
      <c r="A63" s="67" t="s">
        <v>105</v>
      </c>
      <c r="B63" s="68"/>
      <c r="C63" s="69">
        <f>C11+C19+C24+C29+C41+C62</f>
        <v>66579000</v>
      </c>
      <c r="D63" s="70">
        <f>D11+D19+D24+D29+D41+D62</f>
        <v>55464299.03</v>
      </c>
    </row>
    <row r="64" spans="1:4" ht="19.5">
      <c r="A64" s="71" t="s">
        <v>106</v>
      </c>
      <c r="B64" s="36">
        <v>44000000</v>
      </c>
      <c r="C64" s="72"/>
      <c r="D64" s="5"/>
    </row>
    <row r="65" spans="1:4" ht="19.5">
      <c r="A65" s="73" t="s">
        <v>107</v>
      </c>
      <c r="B65" s="14" t="s">
        <v>108</v>
      </c>
      <c r="C65" s="74"/>
      <c r="D65" s="37">
        <v>126300</v>
      </c>
    </row>
    <row r="66" spans="1:4" ht="19.5">
      <c r="A66" s="75" t="s">
        <v>109</v>
      </c>
      <c r="B66" s="28"/>
      <c r="C66" s="74"/>
      <c r="D66" s="37"/>
    </row>
    <row r="67" spans="1:4" ht="19.5">
      <c r="A67" s="73" t="s">
        <v>110</v>
      </c>
      <c r="B67" s="28">
        <v>44100002</v>
      </c>
      <c r="C67" s="74"/>
      <c r="D67" s="37"/>
    </row>
    <row r="68" spans="1:4" ht="19.5">
      <c r="A68" s="7" t="s">
        <v>33</v>
      </c>
      <c r="B68" s="7"/>
      <c r="C68" s="65"/>
      <c r="D68" s="38">
        <f>SUM(D64:D66)</f>
        <v>126300</v>
      </c>
    </row>
    <row r="69" spans="1:4" ht="20.25">
      <c r="A69" s="165" t="s">
        <v>53</v>
      </c>
      <c r="B69" s="165"/>
      <c r="C69" s="165"/>
      <c r="D69" s="76">
        <f>D63+D68</f>
        <v>55590599.03</v>
      </c>
    </row>
    <row r="70" spans="1:4" ht="19.5">
      <c r="A70" s="51"/>
      <c r="B70" s="31"/>
      <c r="C70" s="52"/>
      <c r="D70" s="33"/>
    </row>
    <row r="71" spans="1:4" ht="19.5">
      <c r="A71" s="51"/>
      <c r="B71" s="31"/>
      <c r="C71" s="52"/>
      <c r="D71" s="33"/>
    </row>
    <row r="72" spans="1:4" ht="19.5">
      <c r="A72" s="51"/>
      <c r="B72" s="31"/>
      <c r="C72" s="52"/>
      <c r="D72" s="33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C20" sqref="C20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39"/>
      <c r="B1" s="40"/>
      <c r="C1" s="40"/>
      <c r="D1" s="41"/>
      <c r="E1" s="41"/>
      <c r="F1" s="53" t="s">
        <v>5</v>
      </c>
      <c r="G1" s="89"/>
      <c r="H1" s="62"/>
      <c r="I1" s="62"/>
      <c r="J1" s="62"/>
      <c r="K1" s="62"/>
      <c r="L1" s="62"/>
      <c r="M1" s="62"/>
    </row>
    <row r="2" spans="1:13" ht="21.75">
      <c r="A2" s="39"/>
      <c r="B2" s="40"/>
      <c r="C2" s="40"/>
      <c r="D2" s="41"/>
      <c r="E2" s="41"/>
      <c r="F2" s="39"/>
      <c r="G2" s="89"/>
      <c r="H2" s="62"/>
      <c r="I2" s="62"/>
      <c r="J2" s="62"/>
      <c r="K2" s="62"/>
      <c r="L2" s="62"/>
      <c r="M2" s="62"/>
    </row>
    <row r="3" spans="1:13" s="92" customFormat="1" ht="24">
      <c r="A3" s="166" t="s">
        <v>6</v>
      </c>
      <c r="B3" s="166"/>
      <c r="C3" s="166"/>
      <c r="D3" s="166"/>
      <c r="E3" s="166"/>
      <c r="F3" s="166"/>
      <c r="G3" s="90"/>
      <c r="H3" s="91"/>
      <c r="I3" s="91"/>
      <c r="J3" s="91"/>
      <c r="K3" s="91"/>
      <c r="L3" s="91"/>
      <c r="M3" s="91"/>
    </row>
    <row r="4" spans="1:13" s="92" customFormat="1" ht="24">
      <c r="A4" s="166" t="s">
        <v>7</v>
      </c>
      <c r="B4" s="166"/>
      <c r="C4" s="166"/>
      <c r="D4" s="166"/>
      <c r="E4" s="166"/>
      <c r="F4" s="166"/>
      <c r="G4" s="90"/>
      <c r="H4" s="91"/>
      <c r="I4" s="91"/>
      <c r="J4" s="91"/>
      <c r="K4" s="91"/>
      <c r="L4" s="91"/>
      <c r="M4" s="91"/>
    </row>
    <row r="5" spans="1:13" s="92" customFormat="1" ht="24">
      <c r="A5" s="166" t="s">
        <v>261</v>
      </c>
      <c r="B5" s="166"/>
      <c r="C5" s="166"/>
      <c r="D5" s="166"/>
      <c r="E5" s="166"/>
      <c r="F5" s="166"/>
      <c r="G5" s="90"/>
      <c r="H5" s="91"/>
      <c r="I5" s="91"/>
      <c r="J5" s="91"/>
      <c r="K5" s="91"/>
      <c r="L5" s="91"/>
      <c r="M5" s="91"/>
    </row>
    <row r="6" spans="1:13" s="95" customFormat="1" ht="21.75">
      <c r="A6" s="42" t="s">
        <v>8</v>
      </c>
      <c r="B6" s="42" t="s">
        <v>0</v>
      </c>
      <c r="C6" s="54" t="s">
        <v>9</v>
      </c>
      <c r="D6" s="43" t="s">
        <v>59</v>
      </c>
      <c r="E6" s="43" t="s">
        <v>60</v>
      </c>
      <c r="F6" s="42" t="s">
        <v>10</v>
      </c>
      <c r="G6" s="93"/>
      <c r="H6" s="94"/>
      <c r="I6" s="94"/>
      <c r="J6" s="94"/>
      <c r="K6" s="94"/>
      <c r="L6" s="94"/>
      <c r="M6" s="94"/>
    </row>
    <row r="7" spans="1:13" ht="21.75">
      <c r="A7" s="77">
        <v>1</v>
      </c>
      <c r="B7" s="78" t="s">
        <v>11</v>
      </c>
      <c r="C7" s="56">
        <f>'[1]ก.พ.'!F7</f>
        <v>14919.7</v>
      </c>
      <c r="D7" s="55"/>
      <c r="E7" s="56"/>
      <c r="F7" s="44">
        <f>C7+D7-E7</f>
        <v>14919.7</v>
      </c>
      <c r="G7" s="96"/>
      <c r="H7" s="62"/>
      <c r="I7" s="62"/>
      <c r="J7" s="62"/>
      <c r="K7" s="62"/>
      <c r="L7" s="62"/>
      <c r="M7" s="62"/>
    </row>
    <row r="8" spans="1:13" ht="21.75">
      <c r="A8" s="79">
        <v>2</v>
      </c>
      <c r="B8" s="80" t="s">
        <v>12</v>
      </c>
      <c r="C8" s="58">
        <f>'[1]ก.พ.'!F8</f>
        <v>17903.64</v>
      </c>
      <c r="D8" s="57"/>
      <c r="E8" s="58"/>
      <c r="F8" s="45">
        <f>C8+D8-E8</f>
        <v>17903.64</v>
      </c>
      <c r="G8" s="96"/>
      <c r="H8" s="62"/>
      <c r="I8" s="62"/>
      <c r="J8" s="62"/>
      <c r="K8" s="62"/>
      <c r="L8" s="62"/>
      <c r="M8" s="62"/>
    </row>
    <row r="9" spans="1:13" ht="21.75">
      <c r="A9" s="79">
        <v>3</v>
      </c>
      <c r="B9" s="80" t="s">
        <v>13</v>
      </c>
      <c r="C9" s="58">
        <v>804007.7</v>
      </c>
      <c r="D9" s="57">
        <v>26700</v>
      </c>
      <c r="E9" s="58">
        <v>88249.75</v>
      </c>
      <c r="F9" s="45">
        <f>C9+D9-E9</f>
        <v>742457.95</v>
      </c>
      <c r="G9" s="96"/>
      <c r="H9" s="62"/>
      <c r="I9" s="62"/>
      <c r="J9" s="62"/>
      <c r="K9" s="62"/>
      <c r="L9" s="62"/>
      <c r="M9" s="62"/>
    </row>
    <row r="10" spans="1:13" ht="21.75">
      <c r="A10" s="79">
        <v>4</v>
      </c>
      <c r="B10" s="80" t="s">
        <v>15</v>
      </c>
      <c r="C10" s="58">
        <v>7691.93</v>
      </c>
      <c r="D10" s="57">
        <v>9638.99</v>
      </c>
      <c r="E10" s="58">
        <v>15266.02</v>
      </c>
      <c r="F10" s="45">
        <f aca="true" t="shared" si="0" ref="F10:F17">C10+D10-E10</f>
        <v>2064.899999999998</v>
      </c>
      <c r="G10" s="96"/>
      <c r="H10" s="62"/>
      <c r="I10" s="62"/>
      <c r="J10" s="62"/>
      <c r="K10" s="62"/>
      <c r="L10" s="62"/>
      <c r="M10" s="62"/>
    </row>
    <row r="11" spans="1:13" ht="21.75">
      <c r="A11" s="79">
        <v>5</v>
      </c>
      <c r="B11" s="80" t="s">
        <v>61</v>
      </c>
      <c r="C11" s="58">
        <v>7.14</v>
      </c>
      <c r="D11" s="57">
        <v>470</v>
      </c>
      <c r="E11" s="58"/>
      <c r="F11" s="45">
        <f t="shared" si="0"/>
        <v>477.14</v>
      </c>
      <c r="G11" s="96">
        <f>SUM(F7:F11)</f>
        <v>777823.33</v>
      </c>
      <c r="H11" s="62"/>
      <c r="I11" s="62"/>
      <c r="J11" s="62"/>
      <c r="K11" s="62"/>
      <c r="L11" s="62"/>
      <c r="M11" s="62"/>
    </row>
    <row r="12" spans="1:13" ht="21.75">
      <c r="A12" s="79">
        <v>6</v>
      </c>
      <c r="B12" s="80" t="s">
        <v>14</v>
      </c>
      <c r="C12" s="58">
        <v>6651.36</v>
      </c>
      <c r="D12" s="57">
        <v>5434.63</v>
      </c>
      <c r="E12" s="58">
        <v>6651.36</v>
      </c>
      <c r="F12" s="45">
        <f t="shared" si="0"/>
        <v>5434.63</v>
      </c>
      <c r="G12" s="96"/>
      <c r="H12" s="62"/>
      <c r="I12" s="62"/>
      <c r="J12" s="62"/>
      <c r="K12" s="62"/>
      <c r="L12" s="62"/>
      <c r="M12" s="62"/>
    </row>
    <row r="13" spans="1:13" ht="21.75">
      <c r="A13" s="79">
        <v>7</v>
      </c>
      <c r="B13" s="80" t="s">
        <v>111</v>
      </c>
      <c r="C13" s="58">
        <f>'[1]ก.พ.'!F13</f>
        <v>0</v>
      </c>
      <c r="D13" s="57"/>
      <c r="E13" s="58"/>
      <c r="F13" s="45">
        <f t="shared" si="0"/>
        <v>0</v>
      </c>
      <c r="G13" s="96"/>
      <c r="H13" s="62"/>
      <c r="I13" s="62"/>
      <c r="J13" s="62"/>
      <c r="K13" s="62"/>
      <c r="L13" s="62"/>
      <c r="M13" s="62"/>
    </row>
    <row r="14" spans="1:13" ht="21.75">
      <c r="A14" s="79">
        <v>8</v>
      </c>
      <c r="B14" s="80" t="s">
        <v>16</v>
      </c>
      <c r="C14" s="58">
        <v>12975</v>
      </c>
      <c r="D14" s="57">
        <v>12975</v>
      </c>
      <c r="E14" s="58">
        <v>12975</v>
      </c>
      <c r="F14" s="45">
        <f t="shared" si="0"/>
        <v>12975</v>
      </c>
      <c r="G14" s="96"/>
      <c r="H14" s="62"/>
      <c r="I14" s="62"/>
      <c r="J14" s="62"/>
      <c r="K14" s="62"/>
      <c r="L14" s="62"/>
      <c r="M14" s="62"/>
    </row>
    <row r="15" spans="1:13" ht="21.75">
      <c r="A15" s="79">
        <v>9</v>
      </c>
      <c r="B15" s="80" t="s">
        <v>112</v>
      </c>
      <c r="C15" s="58">
        <f>'[1]ก.พ.'!F15</f>
        <v>0.5300000000006548</v>
      </c>
      <c r="D15" s="57"/>
      <c r="E15" s="58"/>
      <c r="F15" s="45">
        <f t="shared" si="0"/>
        <v>0.5300000000006548</v>
      </c>
      <c r="G15" s="96"/>
      <c r="H15" s="62"/>
      <c r="I15" s="62"/>
      <c r="J15" s="62"/>
      <c r="K15" s="62"/>
      <c r="L15" s="62"/>
      <c r="M15" s="62"/>
    </row>
    <row r="16" spans="1:13" ht="21.75">
      <c r="A16" s="79">
        <v>10</v>
      </c>
      <c r="B16" s="80" t="s">
        <v>113</v>
      </c>
      <c r="C16" s="58">
        <v>1761477.71</v>
      </c>
      <c r="D16" s="57">
        <v>709</v>
      </c>
      <c r="E16" s="58"/>
      <c r="F16" s="45">
        <f t="shared" si="0"/>
        <v>1762186.71</v>
      </c>
      <c r="G16" s="96"/>
      <c r="H16" s="62"/>
      <c r="I16" s="62"/>
      <c r="J16" s="62"/>
      <c r="K16" s="62"/>
      <c r="L16" s="62"/>
      <c r="M16" s="62"/>
    </row>
    <row r="17" spans="1:13" ht="21.75">
      <c r="A17" s="81">
        <v>11</v>
      </c>
      <c r="B17" s="82" t="s">
        <v>114</v>
      </c>
      <c r="C17" s="148">
        <f>'[1]ก.พ.'!F17</f>
        <v>69651</v>
      </c>
      <c r="D17" s="59"/>
      <c r="E17" s="83"/>
      <c r="F17" s="84">
        <f t="shared" si="0"/>
        <v>69651</v>
      </c>
      <c r="G17" s="96"/>
      <c r="H17" s="62"/>
      <c r="I17" s="62"/>
      <c r="J17" s="62"/>
      <c r="K17" s="62"/>
      <c r="L17" s="62"/>
      <c r="M17" s="62"/>
    </row>
    <row r="18" spans="1:13" ht="22.5" thickBot="1">
      <c r="A18" s="167" t="s">
        <v>17</v>
      </c>
      <c r="B18" s="167"/>
      <c r="C18" s="60">
        <f>SUM(C7:C17)</f>
        <v>2695285.71</v>
      </c>
      <c r="D18" s="60">
        <f>SUM(D7:D17)</f>
        <v>55927.619999999995</v>
      </c>
      <c r="E18" s="60">
        <f>SUM(E7:E17)</f>
        <v>123142.13</v>
      </c>
      <c r="F18" s="60">
        <f>SUM(F7:F17)</f>
        <v>2628071.2</v>
      </c>
      <c r="G18" s="97">
        <v>1014192.74</v>
      </c>
      <c r="H18" s="62"/>
      <c r="I18" s="62"/>
      <c r="J18" s="62"/>
      <c r="K18" s="62"/>
      <c r="L18" s="62"/>
      <c r="M18" s="62"/>
    </row>
    <row r="19" spans="1:7" s="62" customFormat="1" ht="22.5" thickTop="1">
      <c r="A19" s="168"/>
      <c r="B19" s="168"/>
      <c r="C19" s="168"/>
      <c r="D19" s="168"/>
      <c r="E19" s="168"/>
      <c r="F19" s="168"/>
      <c r="G19" s="89"/>
    </row>
  </sheetData>
  <sheetProtection/>
  <mergeCells count="5">
    <mergeCell ref="A3:F3"/>
    <mergeCell ref="A4:F4"/>
    <mergeCell ref="A5:F5"/>
    <mergeCell ref="A18:B18"/>
    <mergeCell ref="A19:F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176"/>
      <c r="B1" s="176"/>
      <c r="C1" s="176"/>
      <c r="D1" s="176"/>
      <c r="E1" s="176"/>
      <c r="F1" s="94" t="s">
        <v>272</v>
      </c>
      <c r="G1" s="89"/>
      <c r="H1" s="62"/>
      <c r="I1" s="62"/>
      <c r="J1" s="62"/>
      <c r="K1" s="62"/>
      <c r="L1" s="62"/>
      <c r="M1" s="62"/>
    </row>
    <row r="2" spans="1:13" ht="26.25">
      <c r="A2" s="177" t="s">
        <v>273</v>
      </c>
      <c r="B2" s="177"/>
      <c r="C2" s="177"/>
      <c r="D2" s="177"/>
      <c r="E2" s="177"/>
      <c r="F2" s="177"/>
      <c r="G2" s="89"/>
      <c r="H2" s="62"/>
      <c r="I2" s="62"/>
      <c r="J2" s="62"/>
      <c r="K2" s="62"/>
      <c r="L2" s="62"/>
      <c r="M2" s="62"/>
    </row>
    <row r="3" spans="1:13" s="92" customFormat="1" ht="24">
      <c r="A3" s="169" t="s">
        <v>274</v>
      </c>
      <c r="B3" s="169"/>
      <c r="C3" s="169"/>
      <c r="D3" s="169"/>
      <c r="E3" s="169"/>
      <c r="F3" s="169"/>
      <c r="G3" s="90"/>
      <c r="H3" s="91"/>
      <c r="I3" s="91"/>
      <c r="J3" s="91"/>
      <c r="K3" s="91"/>
      <c r="L3" s="91"/>
      <c r="M3" s="91"/>
    </row>
    <row r="4" spans="1:13" s="92" customFormat="1" ht="24">
      <c r="A4" s="178" t="s">
        <v>275</v>
      </c>
      <c r="B4" s="178"/>
      <c r="C4" s="178"/>
      <c r="D4" s="178"/>
      <c r="E4" s="178"/>
      <c r="F4" s="178"/>
      <c r="G4" s="90"/>
      <c r="H4" s="91"/>
      <c r="I4" s="91"/>
      <c r="J4" s="91"/>
      <c r="K4" s="91"/>
      <c r="L4" s="91"/>
      <c r="M4" s="91"/>
    </row>
    <row r="5" spans="1:13" s="92" customFormat="1" ht="24">
      <c r="A5" s="48" t="s">
        <v>276</v>
      </c>
      <c r="B5" s="146" t="s">
        <v>0</v>
      </c>
      <c r="C5" s="48" t="s">
        <v>277</v>
      </c>
      <c r="D5" s="48" t="s">
        <v>28</v>
      </c>
      <c r="E5" s="48" t="s">
        <v>278</v>
      </c>
      <c r="F5" s="48" t="s">
        <v>279</v>
      </c>
      <c r="G5" s="90"/>
      <c r="H5" s="91"/>
      <c r="I5" s="91"/>
      <c r="J5" s="91"/>
      <c r="K5" s="91"/>
      <c r="L5" s="91"/>
      <c r="M5" s="91"/>
    </row>
    <row r="6" spans="1:13" s="95" customFormat="1" ht="21.75">
      <c r="A6" s="49" t="s">
        <v>280</v>
      </c>
      <c r="B6" s="179"/>
      <c r="C6" s="180"/>
      <c r="D6" s="181"/>
      <c r="E6" s="180"/>
      <c r="F6" s="182"/>
      <c r="G6" s="147"/>
      <c r="H6" s="94"/>
      <c r="I6" s="94"/>
      <c r="J6" s="94"/>
      <c r="K6" s="94"/>
      <c r="L6" s="94"/>
      <c r="M6" s="94"/>
    </row>
    <row r="7" spans="1:13" ht="21.75">
      <c r="A7" s="46"/>
      <c r="B7" s="61"/>
      <c r="C7" s="183"/>
      <c r="D7" s="47"/>
      <c r="E7" s="47"/>
      <c r="F7" s="184"/>
      <c r="G7" s="96"/>
      <c r="H7" s="62"/>
      <c r="I7" s="62"/>
      <c r="J7" s="62"/>
      <c r="K7" s="62"/>
      <c r="L7" s="62"/>
      <c r="M7" s="62"/>
    </row>
    <row r="8" spans="1:13" ht="21.75">
      <c r="A8" s="46">
        <v>1</v>
      </c>
      <c r="B8" s="61" t="s">
        <v>281</v>
      </c>
      <c r="C8" s="50">
        <v>83370</v>
      </c>
      <c r="D8" s="47">
        <v>42930</v>
      </c>
      <c r="E8" s="47">
        <v>126300</v>
      </c>
      <c r="F8" s="184">
        <f>C8+D8-E8</f>
        <v>0</v>
      </c>
      <c r="G8" s="96"/>
      <c r="H8" s="62"/>
      <c r="I8" s="62"/>
      <c r="J8" s="62"/>
      <c r="K8" s="62"/>
      <c r="L8" s="62"/>
      <c r="M8" s="62"/>
    </row>
    <row r="9" spans="1:13" ht="21.75">
      <c r="A9" s="46"/>
      <c r="B9" s="61"/>
      <c r="C9" s="183"/>
      <c r="D9" s="47"/>
      <c r="E9" s="47"/>
      <c r="F9" s="184"/>
      <c r="G9" s="96"/>
      <c r="H9" s="62"/>
      <c r="I9" s="62"/>
      <c r="J9" s="62"/>
      <c r="K9" s="62"/>
      <c r="L9" s="62"/>
      <c r="M9" s="62"/>
    </row>
    <row r="10" spans="1:13" ht="21.75">
      <c r="A10" s="46"/>
      <c r="B10" s="61"/>
      <c r="C10" s="183"/>
      <c r="D10" s="47"/>
      <c r="E10" s="47"/>
      <c r="F10" s="184"/>
      <c r="G10" s="96"/>
      <c r="H10" s="62"/>
      <c r="I10" s="62"/>
      <c r="J10" s="62"/>
      <c r="K10" s="62"/>
      <c r="L10" s="62"/>
      <c r="M10" s="62"/>
    </row>
    <row r="11" spans="1:13" ht="21.75">
      <c r="A11" s="46"/>
      <c r="B11" s="61"/>
      <c r="C11" s="183"/>
      <c r="D11" s="47"/>
      <c r="E11" s="47"/>
      <c r="F11" s="184"/>
      <c r="G11" s="96">
        <f>SUM(F7:F11)</f>
        <v>0</v>
      </c>
      <c r="H11" s="62"/>
      <c r="I11" s="62"/>
      <c r="J11" s="62"/>
      <c r="K11" s="62"/>
      <c r="L11" s="62"/>
      <c r="M11" s="62"/>
    </row>
    <row r="12" spans="1:13" ht="21.75">
      <c r="A12" s="46"/>
      <c r="B12" s="61"/>
      <c r="C12" s="183"/>
      <c r="D12" s="47"/>
      <c r="E12" s="47"/>
      <c r="F12" s="184"/>
      <c r="G12" s="96"/>
      <c r="H12" s="62"/>
      <c r="I12" s="62"/>
      <c r="J12" s="62"/>
      <c r="K12" s="62"/>
      <c r="L12" s="62"/>
      <c r="M12" s="62"/>
    </row>
    <row r="13" spans="1:13" ht="21.75">
      <c r="A13" s="46"/>
      <c r="B13" s="61"/>
      <c r="C13" s="185"/>
      <c r="D13" s="47"/>
      <c r="E13" s="47"/>
      <c r="F13" s="186"/>
      <c r="G13" s="96"/>
      <c r="H13" s="62"/>
      <c r="I13" s="62"/>
      <c r="J13" s="62"/>
      <c r="K13" s="62"/>
      <c r="L13" s="62"/>
      <c r="M13" s="62"/>
    </row>
    <row r="14" spans="1:13" ht="22.5" thickBot="1">
      <c r="A14" s="170" t="s">
        <v>33</v>
      </c>
      <c r="B14" s="171"/>
      <c r="C14" s="187">
        <f>SUM(C8:C13)</f>
        <v>83370</v>
      </c>
      <c r="D14" s="188">
        <f>SUM(D7:D13)</f>
        <v>42930</v>
      </c>
      <c r="E14" s="188">
        <f>SUM(E7:E13)</f>
        <v>126300</v>
      </c>
      <c r="F14" s="188">
        <f>SUM(F7:F13)</f>
        <v>0</v>
      </c>
      <c r="G14" s="96"/>
      <c r="H14" s="62"/>
      <c r="I14" s="62"/>
      <c r="J14" s="62"/>
      <c r="K14" s="62"/>
      <c r="L14" s="62"/>
      <c r="M14" s="62"/>
    </row>
    <row r="15" spans="1:7" s="62" customFormat="1" ht="22.5" thickTop="1">
      <c r="A15" s="168"/>
      <c r="B15" s="168"/>
      <c r="C15" s="168"/>
      <c r="D15" s="168"/>
      <c r="E15" s="168"/>
      <c r="F15" s="168"/>
      <c r="G15" s="89"/>
    </row>
  </sheetData>
  <sheetProtection/>
  <mergeCells count="5">
    <mergeCell ref="A3:F3"/>
    <mergeCell ref="A4:F4"/>
    <mergeCell ref="A15:F15"/>
    <mergeCell ref="A2:F2"/>
    <mergeCell ref="A14:B1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00390625" style="0" customWidth="1"/>
    <col min="2" max="2" width="13.8515625" style="0" customWidth="1"/>
    <col min="3" max="3" width="14.00390625" style="0" customWidth="1"/>
    <col min="5" max="5" width="35.140625" style="0" customWidth="1"/>
    <col min="6" max="6" width="16.28125" style="0" customWidth="1"/>
    <col min="7" max="7" width="12.8515625" style="0" customWidth="1"/>
  </cols>
  <sheetData>
    <row r="1" spans="1:13" ht="21">
      <c r="A1" s="172" t="s">
        <v>230</v>
      </c>
      <c r="B1" s="172"/>
      <c r="C1" s="172"/>
      <c r="D1" s="172"/>
      <c r="E1" s="172"/>
      <c r="F1" s="172"/>
      <c r="G1" s="98"/>
      <c r="H1" s="99"/>
      <c r="I1" s="100"/>
      <c r="J1" s="101"/>
      <c r="K1" s="101"/>
      <c r="L1" s="101"/>
      <c r="M1" s="101"/>
    </row>
    <row r="2" spans="1:13" ht="21">
      <c r="A2" s="172" t="s">
        <v>231</v>
      </c>
      <c r="B2" s="172"/>
      <c r="C2" s="172"/>
      <c r="D2" s="172"/>
      <c r="E2" s="172"/>
      <c r="F2" s="172"/>
      <c r="G2" s="98"/>
      <c r="H2" s="99"/>
      <c r="I2" s="100"/>
      <c r="J2" s="101"/>
      <c r="K2" s="101"/>
      <c r="L2" s="101"/>
      <c r="M2" s="101"/>
    </row>
    <row r="3" spans="1:13" ht="26.25" customHeight="1">
      <c r="A3" s="172" t="s">
        <v>262</v>
      </c>
      <c r="B3" s="172"/>
      <c r="C3" s="172"/>
      <c r="D3" s="172"/>
      <c r="E3" s="172"/>
      <c r="F3" s="172"/>
      <c r="G3" s="98"/>
      <c r="H3" s="99"/>
      <c r="I3" s="100"/>
      <c r="J3" s="101"/>
      <c r="K3" s="101"/>
      <c r="L3" s="101"/>
      <c r="M3" s="101"/>
    </row>
    <row r="4" spans="1:13" s="111" customFormat="1" ht="20.25">
      <c r="A4" s="102" t="s">
        <v>232</v>
      </c>
      <c r="B4" s="103"/>
      <c r="C4" s="104"/>
      <c r="D4" s="105" t="s">
        <v>233</v>
      </c>
      <c r="E4" s="103"/>
      <c r="F4" s="106"/>
      <c r="G4" s="107"/>
      <c r="H4" s="108"/>
      <c r="I4" s="109"/>
      <c r="J4" s="110"/>
      <c r="K4" s="110"/>
      <c r="L4" s="110"/>
      <c r="M4" s="110"/>
    </row>
    <row r="5" spans="1:13" s="111" customFormat="1" ht="20.25">
      <c r="A5" s="112" t="s">
        <v>263</v>
      </c>
      <c r="B5" s="113"/>
      <c r="C5" s="114"/>
      <c r="D5" s="115" t="s">
        <v>234</v>
      </c>
      <c r="E5" s="113"/>
      <c r="F5" s="116" t="s">
        <v>235</v>
      </c>
      <c r="G5" s="107"/>
      <c r="H5" s="108"/>
      <c r="I5" s="109"/>
      <c r="J5" s="110"/>
      <c r="K5" s="110"/>
      <c r="L5" s="110"/>
      <c r="M5" s="110"/>
    </row>
    <row r="6" spans="1:13" s="111" customFormat="1" ht="20.25">
      <c r="A6" s="117" t="s">
        <v>3</v>
      </c>
      <c r="B6" s="113"/>
      <c r="C6" s="114"/>
      <c r="D6" s="115" t="s">
        <v>236</v>
      </c>
      <c r="E6" s="113"/>
      <c r="F6" s="118">
        <f>SUM(G6:G26)</f>
        <v>0</v>
      </c>
      <c r="G6" s="107"/>
      <c r="H6" s="108"/>
      <c r="I6" s="115"/>
      <c r="J6" s="115"/>
      <c r="K6" s="119"/>
      <c r="L6" s="110"/>
      <c r="M6" s="110"/>
    </row>
    <row r="7" spans="1:13" s="111" customFormat="1" ht="20.25">
      <c r="A7" s="117" t="s">
        <v>237</v>
      </c>
      <c r="B7" s="120">
        <v>38648489.11</v>
      </c>
      <c r="C7" s="114"/>
      <c r="D7" s="115" t="s">
        <v>238</v>
      </c>
      <c r="E7" s="113"/>
      <c r="F7" s="173">
        <v>1092636</v>
      </c>
      <c r="G7" s="107"/>
      <c r="H7" s="108"/>
      <c r="I7" s="109"/>
      <c r="J7" s="110"/>
      <c r="K7" s="110"/>
      <c r="L7" s="110"/>
      <c r="M7" s="110"/>
    </row>
    <row r="8" spans="1:13" s="111" customFormat="1" ht="20.25">
      <c r="A8" s="117" t="s">
        <v>239</v>
      </c>
      <c r="B8" s="120">
        <v>16370489.47</v>
      </c>
      <c r="C8" s="121"/>
      <c r="D8" s="115" t="s">
        <v>241</v>
      </c>
      <c r="E8" s="113"/>
      <c r="F8" s="118">
        <v>6651.36</v>
      </c>
      <c r="G8" s="107"/>
      <c r="H8" s="108"/>
      <c r="I8" s="109"/>
      <c r="J8" s="110"/>
      <c r="K8" s="110"/>
      <c r="L8" s="110"/>
      <c r="M8" s="110"/>
    </row>
    <row r="9" spans="1:13" s="111" customFormat="1" ht="20.25">
      <c r="A9" s="117" t="s">
        <v>240</v>
      </c>
      <c r="B9" s="120">
        <v>18477.71</v>
      </c>
      <c r="C9" s="121"/>
      <c r="D9" s="117" t="s">
        <v>243</v>
      </c>
      <c r="E9" s="113"/>
      <c r="F9" s="118">
        <v>15266.02</v>
      </c>
      <c r="G9" s="123"/>
      <c r="H9" s="108"/>
      <c r="I9" s="109"/>
      <c r="J9" s="110"/>
      <c r="K9" s="110"/>
      <c r="L9" s="110"/>
      <c r="M9" s="110"/>
    </row>
    <row r="10" spans="1:13" s="111" customFormat="1" ht="20.25">
      <c r="A10" s="117" t="s">
        <v>242</v>
      </c>
      <c r="B10" s="124">
        <v>7.14</v>
      </c>
      <c r="C10" s="121"/>
      <c r="D10" s="117" t="s">
        <v>256</v>
      </c>
      <c r="E10" s="113"/>
      <c r="F10" s="118">
        <v>28620</v>
      </c>
      <c r="G10" s="123"/>
      <c r="H10" s="108"/>
      <c r="I10" s="109"/>
      <c r="J10" s="110"/>
      <c r="K10" s="110"/>
      <c r="L10" s="110"/>
      <c r="M10" s="110"/>
    </row>
    <row r="11" spans="1:13" s="111" customFormat="1" ht="20.25">
      <c r="A11" s="117" t="s">
        <v>244</v>
      </c>
      <c r="B11" s="120">
        <v>11260758.55</v>
      </c>
      <c r="C11" s="121"/>
      <c r="D11" s="117" t="s">
        <v>16</v>
      </c>
      <c r="E11" s="113"/>
      <c r="F11" s="118">
        <v>12975</v>
      </c>
      <c r="G11" s="107"/>
      <c r="H11" s="108"/>
      <c r="I11" s="109"/>
      <c r="J11" s="110"/>
      <c r="K11" s="110"/>
      <c r="L11" s="110"/>
      <c r="M11" s="110"/>
    </row>
    <row r="12" spans="1:13" s="111" customFormat="1" ht="20.25">
      <c r="A12" s="117" t="s">
        <v>245</v>
      </c>
      <c r="B12" s="120">
        <v>5645147.81</v>
      </c>
      <c r="C12" s="121"/>
      <c r="D12" s="117" t="s">
        <v>257</v>
      </c>
      <c r="E12" s="113"/>
      <c r="F12" s="118">
        <v>51500</v>
      </c>
      <c r="G12" s="107"/>
      <c r="H12" s="108"/>
      <c r="I12" s="109"/>
      <c r="J12" s="110"/>
      <c r="K12" s="110"/>
      <c r="L12" s="110"/>
      <c r="M12" s="110"/>
    </row>
    <row r="13" spans="1:13" s="108" customFormat="1" ht="20.25">
      <c r="A13" s="117" t="s">
        <v>246</v>
      </c>
      <c r="B13" s="125">
        <v>29950.61</v>
      </c>
      <c r="C13" s="121">
        <f>SUM(B7:B13)</f>
        <v>71973320.4</v>
      </c>
      <c r="D13" s="117" t="s">
        <v>248</v>
      </c>
      <c r="E13" s="113"/>
      <c r="F13" s="122">
        <v>88249.75</v>
      </c>
      <c r="G13" s="107"/>
      <c r="I13" s="109"/>
      <c r="J13" s="109"/>
      <c r="K13" s="109"/>
      <c r="L13" s="109"/>
      <c r="M13" s="109"/>
    </row>
    <row r="14" spans="1:13" s="108" customFormat="1" ht="20.25">
      <c r="A14" s="117" t="s">
        <v>247</v>
      </c>
      <c r="B14" s="115"/>
      <c r="C14" s="126">
        <v>3529154.26</v>
      </c>
      <c r="D14" s="117"/>
      <c r="E14" s="113"/>
      <c r="F14" s="174"/>
      <c r="G14" s="107"/>
      <c r="I14" s="109"/>
      <c r="J14" s="109"/>
      <c r="K14" s="109"/>
      <c r="L14" s="109"/>
      <c r="M14" s="109"/>
    </row>
    <row r="15" spans="1:13" s="108" customFormat="1" ht="20.25">
      <c r="A15" s="117" t="s">
        <v>243</v>
      </c>
      <c r="B15" s="115"/>
      <c r="C15" s="122">
        <v>9638.99</v>
      </c>
      <c r="D15" s="117"/>
      <c r="E15" s="113"/>
      <c r="F15" s="122"/>
      <c r="G15" s="107"/>
      <c r="I15" s="109"/>
      <c r="J15" s="109"/>
      <c r="K15" s="109"/>
      <c r="L15" s="109"/>
      <c r="M15" s="109"/>
    </row>
    <row r="16" spans="1:13" s="108" customFormat="1" ht="20.25">
      <c r="A16" s="117" t="s">
        <v>264</v>
      </c>
      <c r="B16" s="115"/>
      <c r="C16" s="122">
        <v>4280</v>
      </c>
      <c r="D16" s="115"/>
      <c r="E16" s="113"/>
      <c r="F16" s="175"/>
      <c r="G16" s="123"/>
      <c r="I16" s="109"/>
      <c r="J16" s="109"/>
      <c r="K16" s="109"/>
      <c r="L16" s="109"/>
      <c r="M16" s="109"/>
    </row>
    <row r="17" spans="1:13" s="108" customFormat="1" ht="20.25">
      <c r="A17" s="117" t="s">
        <v>265</v>
      </c>
      <c r="B17" s="115"/>
      <c r="C17" s="122">
        <v>80</v>
      </c>
      <c r="D17" s="115"/>
      <c r="E17" s="113"/>
      <c r="F17" s="175"/>
      <c r="G17" s="123"/>
      <c r="I17" s="109"/>
      <c r="J17" s="109"/>
      <c r="K17" s="109"/>
      <c r="L17" s="109"/>
      <c r="M17" s="109"/>
    </row>
    <row r="18" spans="1:13" s="108" customFormat="1" ht="20.25">
      <c r="A18" s="117" t="s">
        <v>241</v>
      </c>
      <c r="B18" s="115"/>
      <c r="C18" s="122">
        <v>5434.63</v>
      </c>
      <c r="D18" s="127" t="s">
        <v>266</v>
      </c>
      <c r="E18" s="113"/>
      <c r="F18" s="118"/>
      <c r="G18" s="123"/>
      <c r="I18" s="109"/>
      <c r="J18" s="109"/>
      <c r="K18" s="109"/>
      <c r="L18" s="109"/>
      <c r="M18" s="109"/>
    </row>
    <row r="19" spans="1:13" s="108" customFormat="1" ht="20.25">
      <c r="A19" s="117" t="s">
        <v>16</v>
      </c>
      <c r="B19" s="115"/>
      <c r="C19" s="120">
        <v>12975</v>
      </c>
      <c r="D19" s="115" t="s">
        <v>3</v>
      </c>
      <c r="E19" s="120"/>
      <c r="F19" s="118"/>
      <c r="G19" s="123"/>
      <c r="I19" s="128">
        <f>SUM(F19:F19)</f>
        <v>0</v>
      </c>
      <c r="J19" s="109"/>
      <c r="K19" s="109"/>
      <c r="L19" s="109"/>
      <c r="M19" s="109"/>
    </row>
    <row r="20" spans="1:13" s="108" customFormat="1" ht="20.25">
      <c r="A20" s="117" t="s">
        <v>248</v>
      </c>
      <c r="B20" s="115"/>
      <c r="C20" s="120">
        <v>26700</v>
      </c>
      <c r="D20" s="114" t="s">
        <v>237</v>
      </c>
      <c r="E20" s="120">
        <v>38241960.55</v>
      </c>
      <c r="F20" s="118"/>
      <c r="G20" s="123"/>
      <c r="I20" s="109"/>
      <c r="J20" s="109"/>
      <c r="K20" s="109"/>
      <c r="L20" s="109"/>
      <c r="M20" s="109"/>
    </row>
    <row r="21" spans="1:13" s="108" customFormat="1" ht="20.25">
      <c r="A21" s="117" t="s">
        <v>267</v>
      </c>
      <c r="B21" s="115"/>
      <c r="C21" s="122">
        <v>470</v>
      </c>
      <c r="D21" s="114" t="s">
        <v>239</v>
      </c>
      <c r="E21" s="120">
        <v>16370489.47</v>
      </c>
      <c r="F21" s="118"/>
      <c r="G21" s="123"/>
      <c r="I21" s="109"/>
      <c r="J21" s="109"/>
      <c r="K21" s="109"/>
      <c r="L21" s="109"/>
      <c r="M21" s="109"/>
    </row>
    <row r="22" spans="1:13" s="108" customFormat="1" ht="20.25">
      <c r="A22" s="117" t="s">
        <v>238</v>
      </c>
      <c r="B22" s="115"/>
      <c r="C22" s="122">
        <v>1201692</v>
      </c>
      <c r="D22" s="114" t="s">
        <v>240</v>
      </c>
      <c r="E22" s="120">
        <v>114186.71</v>
      </c>
      <c r="F22" s="118"/>
      <c r="G22" s="123"/>
      <c r="I22" s="109"/>
      <c r="J22" s="109"/>
      <c r="K22" s="109"/>
      <c r="L22" s="109"/>
      <c r="M22" s="109"/>
    </row>
    <row r="23" spans="1:13" s="108" customFormat="1" ht="20.25">
      <c r="A23" s="117" t="s">
        <v>268</v>
      </c>
      <c r="B23" s="115"/>
      <c r="C23" s="122">
        <v>14310</v>
      </c>
      <c r="D23" s="114" t="s">
        <v>242</v>
      </c>
      <c r="E23" s="124">
        <v>477.14</v>
      </c>
      <c r="F23" s="118"/>
      <c r="G23" s="123"/>
      <c r="I23" s="109"/>
      <c r="J23" s="109"/>
      <c r="K23" s="109"/>
      <c r="L23" s="109"/>
      <c r="M23" s="109"/>
    </row>
    <row r="24" spans="1:13" s="108" customFormat="1" ht="20.25">
      <c r="A24" s="117" t="s">
        <v>269</v>
      </c>
      <c r="B24" s="115"/>
      <c r="C24" s="120">
        <v>95000</v>
      </c>
      <c r="D24" s="114" t="s">
        <v>244</v>
      </c>
      <c r="E24" s="120">
        <v>11214662.55</v>
      </c>
      <c r="F24" s="118"/>
      <c r="G24" s="123"/>
      <c r="I24" s="109"/>
      <c r="J24" s="109"/>
      <c r="K24" s="109"/>
      <c r="L24" s="109"/>
      <c r="M24" s="109"/>
    </row>
    <row r="25" spans="1:13" s="108" customFormat="1" ht="20.25">
      <c r="A25" s="117" t="s">
        <v>270</v>
      </c>
      <c r="B25" s="115"/>
      <c r="C25" s="122">
        <v>709</v>
      </c>
      <c r="D25" s="114" t="s">
        <v>245</v>
      </c>
      <c r="E25" s="120">
        <v>4972695.42</v>
      </c>
      <c r="F25" s="118"/>
      <c r="G25" s="107"/>
      <c r="I25" s="109"/>
      <c r="J25" s="109"/>
      <c r="K25" s="109"/>
      <c r="L25" s="109"/>
      <c r="M25" s="109"/>
    </row>
    <row r="26" spans="1:13" s="138" customFormat="1" ht="20.25" customHeight="1">
      <c r="A26" s="129" t="s">
        <v>271</v>
      </c>
      <c r="B26" s="130"/>
      <c r="C26" s="131">
        <v>65</v>
      </c>
      <c r="D26" s="132" t="s">
        <v>246</v>
      </c>
      <c r="E26" s="125">
        <v>30545.76</v>
      </c>
      <c r="F26" s="133">
        <f>SUM(E20:E26)</f>
        <v>70945017.60000001</v>
      </c>
      <c r="G26" s="98"/>
      <c r="H26" s="108"/>
      <c r="I26" s="137"/>
      <c r="J26" s="137"/>
      <c r="K26" s="137"/>
      <c r="L26" s="137"/>
      <c r="M26" s="137"/>
    </row>
    <row r="27" spans="1:13" s="138" customFormat="1" ht="20.25" customHeight="1" thickBot="1">
      <c r="A27" s="115"/>
      <c r="B27" s="114"/>
      <c r="C27" s="134">
        <f>SUM(C13:C26)</f>
        <v>76873829.28</v>
      </c>
      <c r="D27" s="135"/>
      <c r="E27" s="135"/>
      <c r="F27" s="136">
        <f>SUM(F6:F26)</f>
        <v>72240915.73</v>
      </c>
      <c r="G27" s="140"/>
      <c r="H27" s="108"/>
      <c r="I27" s="137"/>
      <c r="J27" s="137"/>
      <c r="K27" s="137"/>
      <c r="L27" s="137"/>
      <c r="M27" s="137"/>
    </row>
    <row r="28" spans="1:13" s="138" customFormat="1" ht="24.75" thickTop="1">
      <c r="A28" s="168"/>
      <c r="B28" s="168"/>
      <c r="C28" s="168"/>
      <c r="D28" s="168"/>
      <c r="E28" s="168"/>
      <c r="F28" s="168"/>
      <c r="G28" s="98"/>
      <c r="H28" s="108"/>
      <c r="I28" s="137"/>
      <c r="J28" s="137"/>
      <c r="K28" s="137"/>
      <c r="L28" s="137"/>
      <c r="M28" s="137"/>
    </row>
    <row r="29" spans="1:13" s="138" customFormat="1" ht="24">
      <c r="A29" s="168"/>
      <c r="B29" s="168"/>
      <c r="C29" s="168"/>
      <c r="D29" s="168"/>
      <c r="E29" s="168"/>
      <c r="F29" s="168"/>
      <c r="G29" s="98"/>
      <c r="H29" s="108"/>
      <c r="I29" s="137"/>
      <c r="J29" s="137"/>
      <c r="K29" s="137"/>
      <c r="L29" s="137"/>
      <c r="M29" s="137"/>
    </row>
    <row r="30" spans="1:13" s="138" customFormat="1" ht="24">
      <c r="A30" s="141"/>
      <c r="B30" s="142"/>
      <c r="C30" s="139"/>
      <c r="D30" s="39"/>
      <c r="E30" s="40"/>
      <c r="F30" s="41"/>
      <c r="G30" s="98"/>
      <c r="H30" s="108"/>
      <c r="I30" s="137"/>
      <c r="J30" s="137"/>
      <c r="K30" s="137"/>
      <c r="L30" s="137"/>
      <c r="M30" s="137"/>
    </row>
  </sheetData>
  <sheetProtection/>
  <mergeCells count="5">
    <mergeCell ref="A1:F1"/>
    <mergeCell ref="A2:F2"/>
    <mergeCell ref="A3:F3"/>
    <mergeCell ref="A28:F28"/>
    <mergeCell ref="A29:F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37">
      <selection activeCell="J82" sqref="J82"/>
    </sheetView>
  </sheetViews>
  <sheetFormatPr defaultColWidth="9.140625" defaultRowHeight="15"/>
  <cols>
    <col min="2" max="2" width="4.00390625" style="0" customWidth="1"/>
    <col min="3" max="3" width="9.00390625" style="0" hidden="1" customWidth="1"/>
    <col min="6" max="6" width="2.140625" style="0" customWidth="1"/>
    <col min="7" max="7" width="11.140625" style="0" customWidth="1"/>
    <col min="8" max="8" width="11.421875" style="0" customWidth="1"/>
    <col min="9" max="9" width="18.57421875" style="0" customWidth="1"/>
    <col min="11" max="11" width="1.7109375" style="0" customWidth="1"/>
    <col min="12" max="12" width="9.00390625" style="0" hidden="1" customWidth="1"/>
    <col min="14" max="14" width="6.57421875" style="0" customWidth="1"/>
    <col min="15" max="15" width="9.00390625" style="0" hidden="1" customWidth="1"/>
  </cols>
  <sheetData>
    <row r="1" spans="1:14" s="144" customFormat="1" ht="14.25">
      <c r="A1" s="189" t="s">
        <v>282</v>
      </c>
      <c r="B1" s="150"/>
      <c r="C1" s="150"/>
      <c r="D1" s="150"/>
      <c r="F1" s="156" t="s">
        <v>6</v>
      </c>
      <c r="G1" s="150"/>
      <c r="H1" s="150"/>
      <c r="I1" s="150"/>
      <c r="J1" s="150"/>
      <c r="N1" s="190" t="s">
        <v>283</v>
      </c>
    </row>
    <row r="2" spans="6:10" s="144" customFormat="1" ht="14.25">
      <c r="F2" s="150"/>
      <c r="G2" s="150"/>
      <c r="H2" s="150"/>
      <c r="I2" s="150"/>
      <c r="J2" s="150"/>
    </row>
    <row r="3" spans="6:10" s="144" customFormat="1" ht="21" customHeight="1">
      <c r="F3" s="149" t="s">
        <v>284</v>
      </c>
      <c r="G3" s="150"/>
      <c r="H3" s="150"/>
      <c r="I3" s="150"/>
      <c r="J3" s="150"/>
    </row>
    <row r="4" spans="6:10" s="144" customFormat="1" ht="21" customHeight="1">
      <c r="F4" s="156" t="s">
        <v>285</v>
      </c>
      <c r="G4" s="150"/>
      <c r="H4" s="150"/>
      <c r="I4" s="150"/>
      <c r="J4" s="150"/>
    </row>
    <row r="5" spans="1:15" s="144" customFormat="1" ht="14.25">
      <c r="A5" s="157" t="s">
        <v>18</v>
      </c>
      <c r="B5" s="155"/>
      <c r="C5" s="155"/>
      <c r="D5" s="155"/>
      <c r="E5" s="155"/>
      <c r="F5" s="155"/>
      <c r="G5" s="155"/>
      <c r="H5" s="153"/>
      <c r="I5" s="191" t="s">
        <v>0</v>
      </c>
      <c r="J5" s="192" t="s">
        <v>27</v>
      </c>
      <c r="K5" s="193"/>
      <c r="L5" s="194"/>
      <c r="M5" s="192" t="s">
        <v>286</v>
      </c>
      <c r="N5" s="193"/>
      <c r="O5" s="194"/>
    </row>
    <row r="6" spans="1:15" s="144" customFormat="1" ht="25.5">
      <c r="A6" s="157" t="s">
        <v>287</v>
      </c>
      <c r="B6" s="155"/>
      <c r="C6" s="153"/>
      <c r="D6" s="157" t="s">
        <v>288</v>
      </c>
      <c r="E6" s="155"/>
      <c r="F6" s="153"/>
      <c r="G6" s="145" t="s">
        <v>289</v>
      </c>
      <c r="H6" s="145" t="s">
        <v>290</v>
      </c>
      <c r="I6" s="195" t="s">
        <v>291</v>
      </c>
      <c r="J6" s="196" t="s">
        <v>291</v>
      </c>
      <c r="K6" s="159"/>
      <c r="L6" s="160"/>
      <c r="M6" s="196" t="s">
        <v>292</v>
      </c>
      <c r="N6" s="159"/>
      <c r="O6" s="160"/>
    </row>
    <row r="7" spans="1:15" s="144" customFormat="1" ht="25.5">
      <c r="A7" s="197" t="s">
        <v>291</v>
      </c>
      <c r="B7" s="155"/>
      <c r="C7" s="153"/>
      <c r="D7" s="198" t="s">
        <v>291</v>
      </c>
      <c r="E7" s="155"/>
      <c r="F7" s="153"/>
      <c r="G7" s="199" t="s">
        <v>291</v>
      </c>
      <c r="H7" s="200">
        <v>58758434.49</v>
      </c>
      <c r="I7" s="201" t="s">
        <v>293</v>
      </c>
      <c r="J7" s="197" t="s">
        <v>291</v>
      </c>
      <c r="K7" s="155"/>
      <c r="L7" s="153"/>
      <c r="M7" s="198" t="s">
        <v>294</v>
      </c>
      <c r="N7" s="155"/>
      <c r="O7" s="153"/>
    </row>
    <row r="8" spans="1:15" s="144" customFormat="1" ht="38.25">
      <c r="A8" s="202" t="s">
        <v>291</v>
      </c>
      <c r="B8" s="155"/>
      <c r="C8" s="153"/>
      <c r="D8" s="202" t="s">
        <v>291</v>
      </c>
      <c r="E8" s="155"/>
      <c r="F8" s="153"/>
      <c r="G8" s="203" t="s">
        <v>291</v>
      </c>
      <c r="H8" s="203" t="s">
        <v>291</v>
      </c>
      <c r="I8" s="204" t="s">
        <v>20</v>
      </c>
      <c r="J8" s="205" t="s">
        <v>295</v>
      </c>
      <c r="K8" s="155"/>
      <c r="L8" s="153"/>
      <c r="M8" s="202" t="s">
        <v>291</v>
      </c>
      <c r="N8" s="155"/>
      <c r="O8" s="153"/>
    </row>
    <row r="9" spans="1:15" s="144" customFormat="1" ht="25.5">
      <c r="A9" s="198" t="s">
        <v>296</v>
      </c>
      <c r="B9" s="155"/>
      <c r="C9" s="153"/>
      <c r="D9" s="198" t="s">
        <v>297</v>
      </c>
      <c r="E9" s="155"/>
      <c r="F9" s="153"/>
      <c r="G9" s="199" t="s">
        <v>296</v>
      </c>
      <c r="H9" s="199" t="s">
        <v>298</v>
      </c>
      <c r="I9" s="206" t="s">
        <v>299</v>
      </c>
      <c r="J9" s="207" t="s">
        <v>300</v>
      </c>
      <c r="K9" s="155"/>
      <c r="L9" s="153"/>
      <c r="M9" s="198" t="s">
        <v>301</v>
      </c>
      <c r="N9" s="155"/>
      <c r="O9" s="153"/>
    </row>
    <row r="10" spans="1:15" s="144" customFormat="1" ht="51">
      <c r="A10" s="198" t="s">
        <v>302</v>
      </c>
      <c r="B10" s="155"/>
      <c r="C10" s="153"/>
      <c r="D10" s="198" t="s">
        <v>297</v>
      </c>
      <c r="E10" s="155"/>
      <c r="F10" s="153"/>
      <c r="G10" s="199" t="s">
        <v>302</v>
      </c>
      <c r="H10" s="199" t="s">
        <v>303</v>
      </c>
      <c r="I10" s="206" t="s">
        <v>34</v>
      </c>
      <c r="J10" s="207" t="s">
        <v>304</v>
      </c>
      <c r="K10" s="155"/>
      <c r="L10" s="153"/>
      <c r="M10" s="198" t="s">
        <v>305</v>
      </c>
      <c r="N10" s="155"/>
      <c r="O10" s="153"/>
    </row>
    <row r="11" spans="1:15" s="144" customFormat="1" ht="25.5">
      <c r="A11" s="198" t="s">
        <v>306</v>
      </c>
      <c r="B11" s="155"/>
      <c r="C11" s="153"/>
      <c r="D11" s="198" t="s">
        <v>297</v>
      </c>
      <c r="E11" s="155"/>
      <c r="F11" s="153"/>
      <c r="G11" s="199" t="s">
        <v>306</v>
      </c>
      <c r="H11" s="199" t="s">
        <v>307</v>
      </c>
      <c r="I11" s="206" t="s">
        <v>308</v>
      </c>
      <c r="J11" s="207" t="s">
        <v>309</v>
      </c>
      <c r="K11" s="155"/>
      <c r="L11" s="153"/>
      <c r="M11" s="198" t="s">
        <v>297</v>
      </c>
      <c r="N11" s="155"/>
      <c r="O11" s="153"/>
    </row>
    <row r="12" spans="1:15" s="144" customFormat="1" ht="25.5">
      <c r="A12" s="198" t="s">
        <v>310</v>
      </c>
      <c r="B12" s="155"/>
      <c r="C12" s="153"/>
      <c r="D12" s="198" t="s">
        <v>297</v>
      </c>
      <c r="E12" s="155"/>
      <c r="F12" s="153"/>
      <c r="G12" s="199" t="s">
        <v>310</v>
      </c>
      <c r="H12" s="199" t="s">
        <v>311</v>
      </c>
      <c r="I12" s="206" t="s">
        <v>43</v>
      </c>
      <c r="J12" s="207" t="s">
        <v>312</v>
      </c>
      <c r="K12" s="155"/>
      <c r="L12" s="153"/>
      <c r="M12" s="198" t="s">
        <v>313</v>
      </c>
      <c r="N12" s="155"/>
      <c r="O12" s="153"/>
    </row>
    <row r="13" spans="1:15" s="144" customFormat="1" ht="25.5">
      <c r="A13" s="198" t="s">
        <v>314</v>
      </c>
      <c r="B13" s="155"/>
      <c r="C13" s="153"/>
      <c r="D13" s="198" t="s">
        <v>297</v>
      </c>
      <c r="E13" s="155"/>
      <c r="F13" s="153"/>
      <c r="G13" s="199" t="s">
        <v>314</v>
      </c>
      <c r="H13" s="199" t="s">
        <v>315</v>
      </c>
      <c r="I13" s="206" t="s">
        <v>316</v>
      </c>
      <c r="J13" s="207" t="s">
        <v>317</v>
      </c>
      <c r="K13" s="155"/>
      <c r="L13" s="153"/>
      <c r="M13" s="198" t="s">
        <v>318</v>
      </c>
      <c r="N13" s="155"/>
      <c r="O13" s="153"/>
    </row>
    <row r="14" spans="1:15" s="144" customFormat="1" ht="25.5">
      <c r="A14" s="198" t="s">
        <v>319</v>
      </c>
      <c r="B14" s="155"/>
      <c r="C14" s="153"/>
      <c r="D14" s="198" t="s">
        <v>297</v>
      </c>
      <c r="E14" s="155"/>
      <c r="F14" s="153"/>
      <c r="G14" s="199" t="s">
        <v>319</v>
      </c>
      <c r="H14" s="199" t="s">
        <v>320</v>
      </c>
      <c r="I14" s="206" t="s">
        <v>321</v>
      </c>
      <c r="J14" s="207" t="s">
        <v>322</v>
      </c>
      <c r="K14" s="155"/>
      <c r="L14" s="153"/>
      <c r="M14" s="198" t="s">
        <v>323</v>
      </c>
      <c r="N14" s="155"/>
      <c r="O14" s="153"/>
    </row>
    <row r="15" spans="1:15" s="144" customFormat="1" ht="25.5">
      <c r="A15" s="202" t="s">
        <v>324</v>
      </c>
      <c r="B15" s="155"/>
      <c r="C15" s="153"/>
      <c r="D15" s="202" t="s">
        <v>297</v>
      </c>
      <c r="E15" s="155"/>
      <c r="F15" s="153"/>
      <c r="G15" s="203" t="s">
        <v>324</v>
      </c>
      <c r="H15" s="203" t="s">
        <v>325</v>
      </c>
      <c r="I15" s="208" t="s">
        <v>33</v>
      </c>
      <c r="J15" s="209" t="s">
        <v>295</v>
      </c>
      <c r="K15" s="155"/>
      <c r="L15" s="153"/>
      <c r="M15" s="202" t="s">
        <v>326</v>
      </c>
      <c r="N15" s="155"/>
      <c r="O15" s="153"/>
    </row>
    <row r="16" spans="1:15" s="144" customFormat="1" ht="51">
      <c r="A16" s="198" t="s">
        <v>297</v>
      </c>
      <c r="B16" s="155"/>
      <c r="C16" s="153"/>
      <c r="D16" s="198" t="s">
        <v>327</v>
      </c>
      <c r="E16" s="155"/>
      <c r="F16" s="153"/>
      <c r="G16" s="199" t="s">
        <v>327</v>
      </c>
      <c r="H16" s="199" t="s">
        <v>328</v>
      </c>
      <c r="I16" s="206" t="s">
        <v>329</v>
      </c>
      <c r="J16" s="207" t="s">
        <v>330</v>
      </c>
      <c r="K16" s="155"/>
      <c r="L16" s="153"/>
      <c r="M16" s="198" t="s">
        <v>297</v>
      </c>
      <c r="N16" s="155"/>
      <c r="O16" s="153"/>
    </row>
    <row r="17" spans="1:15" s="144" customFormat="1" ht="25.5">
      <c r="A17" s="202" t="s">
        <v>324</v>
      </c>
      <c r="B17" s="155"/>
      <c r="C17" s="153"/>
      <c r="D17" s="202" t="s">
        <v>327</v>
      </c>
      <c r="E17" s="155"/>
      <c r="F17" s="153"/>
      <c r="G17" s="203" t="s">
        <v>331</v>
      </c>
      <c r="H17" s="203" t="s">
        <v>332</v>
      </c>
      <c r="I17" s="208" t="s">
        <v>33</v>
      </c>
      <c r="J17" s="209" t="s">
        <v>295</v>
      </c>
      <c r="K17" s="155"/>
      <c r="L17" s="153"/>
      <c r="M17" s="202" t="s">
        <v>326</v>
      </c>
      <c r="N17" s="155"/>
      <c r="O17" s="153"/>
    </row>
    <row r="18" spans="1:15" s="144" customFormat="1" ht="25.5">
      <c r="A18" s="198" t="s">
        <v>297</v>
      </c>
      <c r="B18" s="155"/>
      <c r="C18" s="153"/>
      <c r="D18" s="198" t="s">
        <v>297</v>
      </c>
      <c r="E18" s="155"/>
      <c r="F18" s="153"/>
      <c r="G18" s="199" t="s">
        <v>297</v>
      </c>
      <c r="H18" s="199" t="s">
        <v>333</v>
      </c>
      <c r="I18" s="206" t="s">
        <v>116</v>
      </c>
      <c r="J18" s="207" t="s">
        <v>334</v>
      </c>
      <c r="K18" s="155"/>
      <c r="L18" s="153"/>
      <c r="M18" s="198" t="s">
        <v>335</v>
      </c>
      <c r="N18" s="155"/>
      <c r="O18" s="153"/>
    </row>
    <row r="19" spans="1:15" s="144" customFormat="1" ht="25.5">
      <c r="A19" s="198" t="s">
        <v>297</v>
      </c>
      <c r="B19" s="155"/>
      <c r="C19" s="153"/>
      <c r="D19" s="198" t="s">
        <v>297</v>
      </c>
      <c r="E19" s="155"/>
      <c r="F19" s="153"/>
      <c r="G19" s="199" t="s">
        <v>297</v>
      </c>
      <c r="H19" s="199" t="s">
        <v>336</v>
      </c>
      <c r="I19" s="206" t="s">
        <v>141</v>
      </c>
      <c r="J19" s="207" t="s">
        <v>337</v>
      </c>
      <c r="K19" s="155"/>
      <c r="L19" s="153"/>
      <c r="M19" s="198" t="s">
        <v>297</v>
      </c>
      <c r="N19" s="155"/>
      <c r="O19" s="153"/>
    </row>
    <row r="20" spans="1:15" s="144" customFormat="1" ht="38.25">
      <c r="A20" s="198" t="s">
        <v>297</v>
      </c>
      <c r="B20" s="155"/>
      <c r="C20" s="153"/>
      <c r="D20" s="198" t="s">
        <v>297</v>
      </c>
      <c r="E20" s="155"/>
      <c r="F20" s="153"/>
      <c r="G20" s="199" t="s">
        <v>297</v>
      </c>
      <c r="H20" s="199" t="s">
        <v>338</v>
      </c>
      <c r="I20" s="206" t="s">
        <v>339</v>
      </c>
      <c r="J20" s="207" t="s">
        <v>340</v>
      </c>
      <c r="K20" s="155"/>
      <c r="L20" s="153"/>
      <c r="M20" s="198" t="s">
        <v>297</v>
      </c>
      <c r="N20" s="155"/>
      <c r="O20" s="153"/>
    </row>
    <row r="21" spans="1:15" s="144" customFormat="1" ht="25.5">
      <c r="A21" s="198" t="s">
        <v>297</v>
      </c>
      <c r="B21" s="155"/>
      <c r="C21" s="153"/>
      <c r="D21" s="198" t="s">
        <v>297</v>
      </c>
      <c r="E21" s="155"/>
      <c r="F21" s="153"/>
      <c r="G21" s="199" t="s">
        <v>297</v>
      </c>
      <c r="H21" s="199" t="s">
        <v>341</v>
      </c>
      <c r="I21" s="206" t="s">
        <v>65</v>
      </c>
      <c r="J21" s="207" t="s">
        <v>342</v>
      </c>
      <c r="K21" s="155"/>
      <c r="L21" s="153"/>
      <c r="M21" s="198" t="s">
        <v>343</v>
      </c>
      <c r="N21" s="155"/>
      <c r="O21" s="153"/>
    </row>
    <row r="22" spans="1:15" s="144" customFormat="1" ht="51">
      <c r="A22" s="198" t="s">
        <v>297</v>
      </c>
      <c r="B22" s="155"/>
      <c r="C22" s="153"/>
      <c r="D22" s="198" t="s">
        <v>297</v>
      </c>
      <c r="E22" s="155"/>
      <c r="F22" s="153"/>
      <c r="G22" s="199" t="s">
        <v>297</v>
      </c>
      <c r="H22" s="199" t="s">
        <v>344</v>
      </c>
      <c r="I22" s="206" t="s">
        <v>144</v>
      </c>
      <c r="J22" s="207" t="s">
        <v>345</v>
      </c>
      <c r="K22" s="155"/>
      <c r="L22" s="153"/>
      <c r="M22" s="198" t="s">
        <v>346</v>
      </c>
      <c r="N22" s="155"/>
      <c r="O22" s="153"/>
    </row>
    <row r="23" spans="1:15" s="144" customFormat="1" ht="25.5">
      <c r="A23" s="198" t="s">
        <v>297</v>
      </c>
      <c r="B23" s="155"/>
      <c r="C23" s="153"/>
      <c r="D23" s="198" t="s">
        <v>297</v>
      </c>
      <c r="E23" s="155"/>
      <c r="F23" s="153"/>
      <c r="G23" s="199" t="s">
        <v>297</v>
      </c>
      <c r="H23" s="199" t="s">
        <v>347</v>
      </c>
      <c r="I23" s="206" t="s">
        <v>115</v>
      </c>
      <c r="J23" s="207" t="s">
        <v>348</v>
      </c>
      <c r="K23" s="155"/>
      <c r="L23" s="153"/>
      <c r="M23" s="198" t="s">
        <v>297</v>
      </c>
      <c r="N23" s="155"/>
      <c r="O23" s="153"/>
    </row>
    <row r="24" spans="1:15" s="144" customFormat="1" ht="25.5">
      <c r="A24" s="198" t="s">
        <v>297</v>
      </c>
      <c r="B24" s="155"/>
      <c r="C24" s="153"/>
      <c r="D24" s="198" t="s">
        <v>297</v>
      </c>
      <c r="E24" s="155"/>
      <c r="F24" s="153"/>
      <c r="G24" s="199" t="s">
        <v>297</v>
      </c>
      <c r="H24" s="199" t="s">
        <v>349</v>
      </c>
      <c r="I24" s="206" t="s">
        <v>117</v>
      </c>
      <c r="J24" s="207" t="s">
        <v>350</v>
      </c>
      <c r="K24" s="155"/>
      <c r="L24" s="153"/>
      <c r="M24" s="198" t="s">
        <v>297</v>
      </c>
      <c r="N24" s="155"/>
      <c r="O24" s="153"/>
    </row>
    <row r="25" spans="1:15" s="144" customFormat="1" ht="38.25">
      <c r="A25" s="198" t="s">
        <v>297</v>
      </c>
      <c r="B25" s="155"/>
      <c r="C25" s="153"/>
      <c r="D25" s="198" t="s">
        <v>297</v>
      </c>
      <c r="E25" s="155"/>
      <c r="F25" s="153"/>
      <c r="G25" s="199" t="s">
        <v>297</v>
      </c>
      <c r="H25" s="199" t="s">
        <v>351</v>
      </c>
      <c r="I25" s="206" t="s">
        <v>148</v>
      </c>
      <c r="J25" s="207" t="s">
        <v>352</v>
      </c>
      <c r="K25" s="155"/>
      <c r="L25" s="153"/>
      <c r="M25" s="198" t="s">
        <v>353</v>
      </c>
      <c r="N25" s="155"/>
      <c r="O25" s="153"/>
    </row>
    <row r="26" spans="1:15" s="144" customFormat="1" ht="63.75">
      <c r="A26" s="198" t="s">
        <v>297</v>
      </c>
      <c r="B26" s="155"/>
      <c r="C26" s="153"/>
      <c r="D26" s="198" t="s">
        <v>297</v>
      </c>
      <c r="E26" s="155"/>
      <c r="F26" s="153"/>
      <c r="G26" s="199" t="s">
        <v>297</v>
      </c>
      <c r="H26" s="199" t="s">
        <v>354</v>
      </c>
      <c r="I26" s="206" t="s">
        <v>355</v>
      </c>
      <c r="J26" s="207" t="s">
        <v>356</v>
      </c>
      <c r="K26" s="155"/>
      <c r="L26" s="153"/>
      <c r="M26" s="198" t="s">
        <v>357</v>
      </c>
      <c r="N26" s="155"/>
      <c r="O26" s="153"/>
    </row>
    <row r="27" spans="1:15" s="144" customFormat="1" ht="63.75">
      <c r="A27" s="198" t="s">
        <v>297</v>
      </c>
      <c r="B27" s="155"/>
      <c r="C27" s="153"/>
      <c r="D27" s="198" t="s">
        <v>297</v>
      </c>
      <c r="E27" s="155"/>
      <c r="F27" s="153"/>
      <c r="G27" s="199" t="s">
        <v>297</v>
      </c>
      <c r="H27" s="199" t="s">
        <v>358</v>
      </c>
      <c r="I27" s="206" t="s">
        <v>359</v>
      </c>
      <c r="J27" s="207" t="s">
        <v>360</v>
      </c>
      <c r="K27" s="155"/>
      <c r="L27" s="153"/>
      <c r="M27" s="198" t="s">
        <v>361</v>
      </c>
      <c r="N27" s="155"/>
      <c r="O27" s="153"/>
    </row>
    <row r="28" spans="1:15" s="144" customFormat="1" ht="25.5">
      <c r="A28" s="198" t="s">
        <v>297</v>
      </c>
      <c r="B28" s="155"/>
      <c r="C28" s="153"/>
      <c r="D28" s="198" t="s">
        <v>297</v>
      </c>
      <c r="E28" s="155"/>
      <c r="F28" s="153"/>
      <c r="G28" s="199" t="s">
        <v>297</v>
      </c>
      <c r="H28" s="199" t="s">
        <v>362</v>
      </c>
      <c r="I28" s="206" t="s">
        <v>150</v>
      </c>
      <c r="J28" s="207" t="s">
        <v>363</v>
      </c>
      <c r="K28" s="155"/>
      <c r="L28" s="153"/>
      <c r="M28" s="198" t="s">
        <v>364</v>
      </c>
      <c r="N28" s="155"/>
      <c r="O28" s="153"/>
    </row>
    <row r="29" spans="1:15" s="144" customFormat="1" ht="38.25">
      <c r="A29" s="198" t="s">
        <v>297</v>
      </c>
      <c r="B29" s="155"/>
      <c r="C29" s="153"/>
      <c r="D29" s="198" t="s">
        <v>297</v>
      </c>
      <c r="E29" s="155"/>
      <c r="F29" s="153"/>
      <c r="G29" s="199" t="s">
        <v>297</v>
      </c>
      <c r="H29" s="199" t="s">
        <v>365</v>
      </c>
      <c r="I29" s="206" t="s">
        <v>366</v>
      </c>
      <c r="J29" s="207" t="s">
        <v>367</v>
      </c>
      <c r="K29" s="155"/>
      <c r="L29" s="153"/>
      <c r="M29" s="198" t="s">
        <v>297</v>
      </c>
      <c r="N29" s="155"/>
      <c r="O29" s="153"/>
    </row>
    <row r="30" spans="1:15" s="144" customFormat="1" ht="25.5">
      <c r="A30" s="198" t="s">
        <v>297</v>
      </c>
      <c r="B30" s="155"/>
      <c r="C30" s="153"/>
      <c r="D30" s="198" t="s">
        <v>297</v>
      </c>
      <c r="E30" s="155"/>
      <c r="F30" s="153"/>
      <c r="G30" s="199" t="s">
        <v>297</v>
      </c>
      <c r="H30" s="199" t="s">
        <v>368</v>
      </c>
      <c r="I30" s="206" t="s">
        <v>152</v>
      </c>
      <c r="J30" s="207" t="s">
        <v>369</v>
      </c>
      <c r="K30" s="155"/>
      <c r="L30" s="153"/>
      <c r="M30" s="198" t="s">
        <v>370</v>
      </c>
      <c r="N30" s="155"/>
      <c r="O30" s="153"/>
    </row>
    <row r="31" spans="1:15" s="144" customFormat="1" ht="38.25">
      <c r="A31" s="198" t="s">
        <v>297</v>
      </c>
      <c r="B31" s="155"/>
      <c r="C31" s="153"/>
      <c r="D31" s="198" t="s">
        <v>297</v>
      </c>
      <c r="E31" s="155"/>
      <c r="F31" s="153"/>
      <c r="G31" s="199" t="s">
        <v>297</v>
      </c>
      <c r="H31" s="199" t="s">
        <v>371</v>
      </c>
      <c r="I31" s="206" t="s">
        <v>154</v>
      </c>
      <c r="J31" s="207" t="s">
        <v>372</v>
      </c>
      <c r="K31" s="155"/>
      <c r="L31" s="153"/>
      <c r="M31" s="198" t="s">
        <v>297</v>
      </c>
      <c r="N31" s="155"/>
      <c r="O31" s="153"/>
    </row>
    <row r="32" spans="1:15" s="144" customFormat="1" ht="25.5">
      <c r="A32" s="198" t="s">
        <v>297</v>
      </c>
      <c r="B32" s="155"/>
      <c r="C32" s="153"/>
      <c r="D32" s="198" t="s">
        <v>297</v>
      </c>
      <c r="E32" s="155"/>
      <c r="F32" s="153"/>
      <c r="G32" s="199" t="s">
        <v>297</v>
      </c>
      <c r="H32" s="199" t="s">
        <v>373</v>
      </c>
      <c r="I32" s="206" t="s">
        <v>374</v>
      </c>
      <c r="J32" s="207" t="s">
        <v>375</v>
      </c>
      <c r="K32" s="155"/>
      <c r="L32" s="153"/>
      <c r="M32" s="198" t="s">
        <v>376</v>
      </c>
      <c r="N32" s="155"/>
      <c r="O32" s="153"/>
    </row>
    <row r="33" spans="1:15" s="144" customFormat="1" ht="63.75">
      <c r="A33" s="198" t="s">
        <v>297</v>
      </c>
      <c r="B33" s="155"/>
      <c r="C33" s="153"/>
      <c r="D33" s="198" t="s">
        <v>297</v>
      </c>
      <c r="E33" s="155"/>
      <c r="F33" s="153"/>
      <c r="G33" s="199" t="s">
        <v>297</v>
      </c>
      <c r="H33" s="199" t="s">
        <v>377</v>
      </c>
      <c r="I33" s="206" t="s">
        <v>156</v>
      </c>
      <c r="J33" s="207" t="s">
        <v>378</v>
      </c>
      <c r="K33" s="155"/>
      <c r="L33" s="153"/>
      <c r="M33" s="198" t="s">
        <v>379</v>
      </c>
      <c r="N33" s="155"/>
      <c r="O33" s="153"/>
    </row>
    <row r="34" spans="1:15" s="144" customFormat="1" ht="25.5">
      <c r="A34" s="198" t="s">
        <v>297</v>
      </c>
      <c r="B34" s="155"/>
      <c r="C34" s="153"/>
      <c r="D34" s="198" t="s">
        <v>297</v>
      </c>
      <c r="E34" s="155"/>
      <c r="F34" s="153"/>
      <c r="G34" s="199" t="s">
        <v>297</v>
      </c>
      <c r="H34" s="199" t="s">
        <v>380</v>
      </c>
      <c r="I34" s="206" t="s">
        <v>381</v>
      </c>
      <c r="J34" s="207" t="s">
        <v>382</v>
      </c>
      <c r="K34" s="155"/>
      <c r="L34" s="153"/>
      <c r="M34" s="198" t="s">
        <v>383</v>
      </c>
      <c r="N34" s="155"/>
      <c r="O34" s="153"/>
    </row>
    <row r="35" spans="1:15" s="144" customFormat="1" ht="25.5">
      <c r="A35" s="198" t="s">
        <v>297</v>
      </c>
      <c r="B35" s="155"/>
      <c r="C35" s="153"/>
      <c r="D35" s="198" t="s">
        <v>297</v>
      </c>
      <c r="E35" s="155"/>
      <c r="F35" s="153"/>
      <c r="G35" s="199" t="s">
        <v>297</v>
      </c>
      <c r="H35" s="199" t="s">
        <v>384</v>
      </c>
      <c r="I35" s="206" t="s">
        <v>165</v>
      </c>
      <c r="J35" s="207" t="s">
        <v>385</v>
      </c>
      <c r="K35" s="155"/>
      <c r="L35" s="153"/>
      <c r="M35" s="198" t="s">
        <v>297</v>
      </c>
      <c r="N35" s="155"/>
      <c r="O35" s="153"/>
    </row>
    <row r="36" spans="1:15" s="144" customFormat="1" ht="14.25">
      <c r="A36" s="198" t="s">
        <v>297</v>
      </c>
      <c r="B36" s="155"/>
      <c r="C36" s="153"/>
      <c r="D36" s="198" t="s">
        <v>297</v>
      </c>
      <c r="E36" s="155"/>
      <c r="F36" s="153"/>
      <c r="G36" s="199" t="s">
        <v>297</v>
      </c>
      <c r="H36" s="199" t="s">
        <v>386</v>
      </c>
      <c r="I36" s="206" t="s">
        <v>4</v>
      </c>
      <c r="J36" s="207" t="s">
        <v>387</v>
      </c>
      <c r="K36" s="155"/>
      <c r="L36" s="153"/>
      <c r="M36" s="198" t="s">
        <v>297</v>
      </c>
      <c r="N36" s="155"/>
      <c r="O36" s="153"/>
    </row>
    <row r="37" spans="1:15" s="144" customFormat="1" ht="25.5">
      <c r="A37" s="198" t="s">
        <v>297</v>
      </c>
      <c r="B37" s="155"/>
      <c r="C37" s="153"/>
      <c r="D37" s="198" t="s">
        <v>297</v>
      </c>
      <c r="E37" s="155"/>
      <c r="F37" s="153"/>
      <c r="G37" s="199" t="s">
        <v>297</v>
      </c>
      <c r="H37" s="199" t="s">
        <v>388</v>
      </c>
      <c r="I37" s="206" t="s">
        <v>168</v>
      </c>
      <c r="J37" s="207" t="s">
        <v>389</v>
      </c>
      <c r="K37" s="155"/>
      <c r="L37" s="153"/>
      <c r="M37" s="198" t="s">
        <v>297</v>
      </c>
      <c r="N37" s="155"/>
      <c r="O37" s="153"/>
    </row>
    <row r="38" spans="1:15" s="144" customFormat="1" ht="25.5">
      <c r="A38" s="202" t="s">
        <v>297</v>
      </c>
      <c r="B38" s="155"/>
      <c r="C38" s="153"/>
      <c r="D38" s="202" t="s">
        <v>297</v>
      </c>
      <c r="E38" s="155"/>
      <c r="F38" s="153"/>
      <c r="G38" s="203" t="s">
        <v>297</v>
      </c>
      <c r="H38" s="203" t="s">
        <v>390</v>
      </c>
      <c r="I38" s="208" t="s">
        <v>33</v>
      </c>
      <c r="J38" s="209" t="s">
        <v>295</v>
      </c>
      <c r="K38" s="155"/>
      <c r="L38" s="153"/>
      <c r="M38" s="202" t="s">
        <v>391</v>
      </c>
      <c r="N38" s="155"/>
      <c r="O38" s="153"/>
    </row>
    <row r="39" spans="1:15" s="144" customFormat="1" ht="26.25" thickBot="1">
      <c r="A39" s="210" t="s">
        <v>324</v>
      </c>
      <c r="B39" s="211"/>
      <c r="C39" s="212"/>
      <c r="D39" s="210" t="s">
        <v>327</v>
      </c>
      <c r="E39" s="211"/>
      <c r="F39" s="212"/>
      <c r="G39" s="213" t="s">
        <v>331</v>
      </c>
      <c r="H39" s="213" t="s">
        <v>392</v>
      </c>
      <c r="I39" s="214" t="s">
        <v>21</v>
      </c>
      <c r="J39" s="215" t="s">
        <v>295</v>
      </c>
      <c r="K39" s="211"/>
      <c r="L39" s="212"/>
      <c r="M39" s="210" t="s">
        <v>393</v>
      </c>
      <c r="N39" s="211"/>
      <c r="O39" s="212"/>
    </row>
    <row r="40" spans="1:15" s="144" customFormat="1" ht="15" thickTop="1">
      <c r="A40" s="202" t="s">
        <v>291</v>
      </c>
      <c r="B40" s="155"/>
      <c r="C40" s="153"/>
      <c r="D40" s="202" t="s">
        <v>291</v>
      </c>
      <c r="E40" s="155"/>
      <c r="F40" s="153"/>
      <c r="G40" s="203" t="s">
        <v>291</v>
      </c>
      <c r="H40" s="203" t="s">
        <v>291</v>
      </c>
      <c r="I40" s="204" t="s">
        <v>23</v>
      </c>
      <c r="J40" s="205" t="s">
        <v>295</v>
      </c>
      <c r="K40" s="155"/>
      <c r="L40" s="153"/>
      <c r="M40" s="202" t="s">
        <v>291</v>
      </c>
      <c r="N40" s="155"/>
      <c r="O40" s="153"/>
    </row>
    <row r="41" spans="1:15" s="144" customFormat="1" ht="25.5">
      <c r="A41" s="198" t="s">
        <v>394</v>
      </c>
      <c r="B41" s="155"/>
      <c r="C41" s="153"/>
      <c r="D41" s="198" t="s">
        <v>297</v>
      </c>
      <c r="E41" s="155"/>
      <c r="F41" s="153"/>
      <c r="G41" s="199" t="s">
        <v>394</v>
      </c>
      <c r="H41" s="199" t="s">
        <v>395</v>
      </c>
      <c r="I41" s="206" t="s">
        <v>118</v>
      </c>
      <c r="J41" s="207" t="s">
        <v>396</v>
      </c>
      <c r="K41" s="155"/>
      <c r="L41" s="153"/>
      <c r="M41" s="198" t="s">
        <v>397</v>
      </c>
      <c r="N41" s="155"/>
      <c r="O41" s="153"/>
    </row>
    <row r="42" spans="1:15" s="144" customFormat="1" ht="25.5">
      <c r="A42" s="198" t="s">
        <v>398</v>
      </c>
      <c r="B42" s="155"/>
      <c r="C42" s="153"/>
      <c r="D42" s="198" t="s">
        <v>297</v>
      </c>
      <c r="E42" s="155"/>
      <c r="F42" s="153"/>
      <c r="G42" s="199" t="s">
        <v>398</v>
      </c>
      <c r="H42" s="199" t="s">
        <v>399</v>
      </c>
      <c r="I42" s="206" t="s">
        <v>119</v>
      </c>
      <c r="J42" s="207" t="s">
        <v>400</v>
      </c>
      <c r="K42" s="155"/>
      <c r="L42" s="153"/>
      <c r="M42" s="198" t="s">
        <v>401</v>
      </c>
      <c r="N42" s="155"/>
      <c r="O42" s="153"/>
    </row>
    <row r="43" spans="1:15" s="144" customFormat="1" ht="25.5">
      <c r="A43" s="198" t="s">
        <v>402</v>
      </c>
      <c r="B43" s="155"/>
      <c r="C43" s="153"/>
      <c r="D43" s="198" t="s">
        <v>327</v>
      </c>
      <c r="E43" s="155"/>
      <c r="F43" s="153"/>
      <c r="G43" s="199" t="s">
        <v>403</v>
      </c>
      <c r="H43" s="199" t="s">
        <v>404</v>
      </c>
      <c r="I43" s="206" t="s">
        <v>120</v>
      </c>
      <c r="J43" s="207" t="s">
        <v>405</v>
      </c>
      <c r="K43" s="155"/>
      <c r="L43" s="153"/>
      <c r="M43" s="198" t="s">
        <v>406</v>
      </c>
      <c r="N43" s="155"/>
      <c r="O43" s="153"/>
    </row>
    <row r="44" spans="1:15" s="144" customFormat="1" ht="25.5">
      <c r="A44" s="198" t="s">
        <v>407</v>
      </c>
      <c r="B44" s="155"/>
      <c r="C44" s="153"/>
      <c r="D44" s="198" t="s">
        <v>297</v>
      </c>
      <c r="E44" s="155"/>
      <c r="F44" s="153"/>
      <c r="G44" s="199" t="s">
        <v>407</v>
      </c>
      <c r="H44" s="199" t="s">
        <v>408</v>
      </c>
      <c r="I44" s="206" t="s">
        <v>121</v>
      </c>
      <c r="J44" s="207" t="s">
        <v>409</v>
      </c>
      <c r="K44" s="155"/>
      <c r="L44" s="153"/>
      <c r="M44" s="198" t="s">
        <v>410</v>
      </c>
      <c r="N44" s="155"/>
      <c r="O44" s="153"/>
    </row>
    <row r="45" spans="1:15" s="144" customFormat="1" ht="25.5">
      <c r="A45" s="198" t="s">
        <v>411</v>
      </c>
      <c r="B45" s="155"/>
      <c r="C45" s="153"/>
      <c r="D45" s="198" t="s">
        <v>297</v>
      </c>
      <c r="E45" s="155"/>
      <c r="F45" s="153"/>
      <c r="G45" s="199" t="s">
        <v>411</v>
      </c>
      <c r="H45" s="199" t="s">
        <v>412</v>
      </c>
      <c r="I45" s="206" t="s">
        <v>122</v>
      </c>
      <c r="J45" s="207" t="s">
        <v>413</v>
      </c>
      <c r="K45" s="155"/>
      <c r="L45" s="153"/>
      <c r="M45" s="198" t="s">
        <v>414</v>
      </c>
      <c r="N45" s="155"/>
      <c r="O45" s="153"/>
    </row>
    <row r="46" spans="1:15" s="144" customFormat="1" ht="25.5">
      <c r="A46" s="198" t="s">
        <v>415</v>
      </c>
      <c r="B46" s="155"/>
      <c r="C46" s="153"/>
      <c r="D46" s="198" t="s">
        <v>297</v>
      </c>
      <c r="E46" s="155"/>
      <c r="F46" s="153"/>
      <c r="G46" s="199" t="s">
        <v>415</v>
      </c>
      <c r="H46" s="199" t="s">
        <v>416</v>
      </c>
      <c r="I46" s="206" t="s">
        <v>123</v>
      </c>
      <c r="J46" s="207" t="s">
        <v>417</v>
      </c>
      <c r="K46" s="155"/>
      <c r="L46" s="153"/>
      <c r="M46" s="198" t="s">
        <v>418</v>
      </c>
      <c r="N46" s="155"/>
      <c r="O46" s="153"/>
    </row>
    <row r="47" spans="1:15" s="144" customFormat="1" ht="25.5">
      <c r="A47" s="198" t="s">
        <v>419</v>
      </c>
      <c r="B47" s="155"/>
      <c r="C47" s="153"/>
      <c r="D47" s="198" t="s">
        <v>297</v>
      </c>
      <c r="E47" s="155"/>
      <c r="F47" s="153"/>
      <c r="G47" s="199" t="s">
        <v>419</v>
      </c>
      <c r="H47" s="199" t="s">
        <v>420</v>
      </c>
      <c r="I47" s="206" t="s">
        <v>124</v>
      </c>
      <c r="J47" s="207" t="s">
        <v>421</v>
      </c>
      <c r="K47" s="155"/>
      <c r="L47" s="153"/>
      <c r="M47" s="198" t="s">
        <v>422</v>
      </c>
      <c r="N47" s="155"/>
      <c r="O47" s="153"/>
    </row>
    <row r="48" spans="1:15" s="144" customFormat="1" ht="14.25">
      <c r="A48" s="198" t="s">
        <v>423</v>
      </c>
      <c r="B48" s="155"/>
      <c r="C48" s="153"/>
      <c r="D48" s="198" t="s">
        <v>297</v>
      </c>
      <c r="E48" s="155"/>
      <c r="F48" s="153"/>
      <c r="G48" s="199" t="s">
        <v>423</v>
      </c>
      <c r="H48" s="199" t="s">
        <v>424</v>
      </c>
      <c r="I48" s="206" t="s">
        <v>125</v>
      </c>
      <c r="J48" s="207" t="s">
        <v>425</v>
      </c>
      <c r="K48" s="155"/>
      <c r="L48" s="153"/>
      <c r="M48" s="198" t="s">
        <v>297</v>
      </c>
      <c r="N48" s="155"/>
      <c r="O48" s="153"/>
    </row>
    <row r="49" spans="1:15" s="144" customFormat="1" ht="25.5">
      <c r="A49" s="198" t="s">
        <v>426</v>
      </c>
      <c r="B49" s="155"/>
      <c r="C49" s="153"/>
      <c r="D49" s="198" t="s">
        <v>297</v>
      </c>
      <c r="E49" s="155"/>
      <c r="F49" s="153"/>
      <c r="G49" s="199" t="s">
        <v>426</v>
      </c>
      <c r="H49" s="199" t="s">
        <v>427</v>
      </c>
      <c r="I49" s="206" t="s">
        <v>126</v>
      </c>
      <c r="J49" s="207" t="s">
        <v>428</v>
      </c>
      <c r="K49" s="155"/>
      <c r="L49" s="153"/>
      <c r="M49" s="198" t="s">
        <v>297</v>
      </c>
      <c r="N49" s="155"/>
      <c r="O49" s="153"/>
    </row>
    <row r="50" spans="1:15" s="144" customFormat="1" ht="14.25">
      <c r="A50" s="198" t="s">
        <v>429</v>
      </c>
      <c r="B50" s="155"/>
      <c r="C50" s="153"/>
      <c r="D50" s="198" t="s">
        <v>297</v>
      </c>
      <c r="E50" s="155"/>
      <c r="F50" s="153"/>
      <c r="G50" s="199" t="s">
        <v>429</v>
      </c>
      <c r="H50" s="199" t="s">
        <v>297</v>
      </c>
      <c r="I50" s="206" t="s">
        <v>127</v>
      </c>
      <c r="J50" s="207" t="s">
        <v>430</v>
      </c>
      <c r="K50" s="155"/>
      <c r="L50" s="153"/>
      <c r="M50" s="198" t="s">
        <v>297</v>
      </c>
      <c r="N50" s="155"/>
      <c r="O50" s="153"/>
    </row>
    <row r="51" spans="1:15" s="144" customFormat="1" ht="25.5">
      <c r="A51" s="198" t="s">
        <v>431</v>
      </c>
      <c r="B51" s="155"/>
      <c r="C51" s="153"/>
      <c r="D51" s="198" t="s">
        <v>297</v>
      </c>
      <c r="E51" s="155"/>
      <c r="F51" s="153"/>
      <c r="G51" s="199" t="s">
        <v>431</v>
      </c>
      <c r="H51" s="199" t="s">
        <v>432</v>
      </c>
      <c r="I51" s="206" t="s">
        <v>128</v>
      </c>
      <c r="J51" s="207" t="s">
        <v>433</v>
      </c>
      <c r="K51" s="155"/>
      <c r="L51" s="153"/>
      <c r="M51" s="198" t="s">
        <v>434</v>
      </c>
      <c r="N51" s="155"/>
      <c r="O51" s="153"/>
    </row>
    <row r="52" spans="1:15" s="144" customFormat="1" ht="25.5">
      <c r="A52" s="202" t="s">
        <v>324</v>
      </c>
      <c r="B52" s="155"/>
      <c r="C52" s="153"/>
      <c r="D52" s="202" t="s">
        <v>327</v>
      </c>
      <c r="E52" s="155"/>
      <c r="F52" s="153"/>
      <c r="G52" s="203" t="s">
        <v>331</v>
      </c>
      <c r="H52" s="203" t="s">
        <v>435</v>
      </c>
      <c r="I52" s="208" t="s">
        <v>33</v>
      </c>
      <c r="J52" s="209" t="s">
        <v>295</v>
      </c>
      <c r="K52" s="155"/>
      <c r="L52" s="153"/>
      <c r="M52" s="202" t="s">
        <v>436</v>
      </c>
      <c r="N52" s="155"/>
      <c r="O52" s="153"/>
    </row>
    <row r="53" spans="1:15" s="144" customFormat="1" ht="25.5">
      <c r="A53" s="198" t="s">
        <v>297</v>
      </c>
      <c r="B53" s="155"/>
      <c r="C53" s="153"/>
      <c r="D53" s="198" t="s">
        <v>297</v>
      </c>
      <c r="E53" s="155"/>
      <c r="F53" s="153"/>
      <c r="G53" s="199" t="s">
        <v>297</v>
      </c>
      <c r="H53" s="199" t="s">
        <v>437</v>
      </c>
      <c r="I53" s="206" t="s">
        <v>116</v>
      </c>
      <c r="J53" s="207" t="s">
        <v>334</v>
      </c>
      <c r="K53" s="155"/>
      <c r="L53" s="153"/>
      <c r="M53" s="198" t="s">
        <v>438</v>
      </c>
      <c r="N53" s="155"/>
      <c r="O53" s="153"/>
    </row>
    <row r="54" spans="1:15" s="144" customFormat="1" ht="25.5">
      <c r="A54" s="198" t="s">
        <v>297</v>
      </c>
      <c r="B54" s="155"/>
      <c r="C54" s="153"/>
      <c r="D54" s="198" t="s">
        <v>297</v>
      </c>
      <c r="E54" s="155"/>
      <c r="F54" s="153"/>
      <c r="G54" s="199" t="s">
        <v>297</v>
      </c>
      <c r="H54" s="199" t="s">
        <v>439</v>
      </c>
      <c r="I54" s="206" t="s">
        <v>141</v>
      </c>
      <c r="J54" s="207" t="s">
        <v>337</v>
      </c>
      <c r="K54" s="155"/>
      <c r="L54" s="153"/>
      <c r="M54" s="198" t="s">
        <v>297</v>
      </c>
      <c r="N54" s="155"/>
      <c r="O54" s="153"/>
    </row>
    <row r="55" spans="1:15" s="144" customFormat="1" ht="51">
      <c r="A55" s="198" t="s">
        <v>297</v>
      </c>
      <c r="B55" s="155"/>
      <c r="C55" s="153"/>
      <c r="D55" s="198" t="s">
        <v>297</v>
      </c>
      <c r="E55" s="155"/>
      <c r="F55" s="153"/>
      <c r="G55" s="199" t="s">
        <v>297</v>
      </c>
      <c r="H55" s="199" t="s">
        <v>440</v>
      </c>
      <c r="I55" s="206" t="s">
        <v>144</v>
      </c>
      <c r="J55" s="207" t="s">
        <v>345</v>
      </c>
      <c r="K55" s="155"/>
      <c r="L55" s="153"/>
      <c r="M55" s="198" t="s">
        <v>297</v>
      </c>
      <c r="N55" s="155"/>
      <c r="O55" s="153"/>
    </row>
    <row r="56" spans="1:15" s="144" customFormat="1" ht="25.5">
      <c r="A56" s="198" t="s">
        <v>297</v>
      </c>
      <c r="B56" s="155"/>
      <c r="C56" s="153"/>
      <c r="D56" s="198" t="s">
        <v>297</v>
      </c>
      <c r="E56" s="155"/>
      <c r="F56" s="153"/>
      <c r="G56" s="199" t="s">
        <v>297</v>
      </c>
      <c r="H56" s="199" t="s">
        <v>384</v>
      </c>
      <c r="I56" s="206" t="s">
        <v>115</v>
      </c>
      <c r="J56" s="207" t="s">
        <v>348</v>
      </c>
      <c r="K56" s="155"/>
      <c r="L56" s="153"/>
      <c r="M56" s="198" t="s">
        <v>297</v>
      </c>
      <c r="N56" s="155"/>
      <c r="O56" s="153"/>
    </row>
    <row r="57" spans="1:15" s="144" customFormat="1" ht="25.5">
      <c r="A57" s="198" t="s">
        <v>297</v>
      </c>
      <c r="B57" s="155"/>
      <c r="C57" s="153"/>
      <c r="D57" s="198" t="s">
        <v>297</v>
      </c>
      <c r="E57" s="155"/>
      <c r="F57" s="153"/>
      <c r="G57" s="199" t="s">
        <v>297</v>
      </c>
      <c r="H57" s="199" t="s">
        <v>441</v>
      </c>
      <c r="I57" s="206" t="s">
        <v>117</v>
      </c>
      <c r="J57" s="207" t="s">
        <v>350</v>
      </c>
      <c r="K57" s="155"/>
      <c r="L57" s="153"/>
      <c r="M57" s="198" t="s">
        <v>297</v>
      </c>
      <c r="N57" s="155"/>
      <c r="O57" s="153"/>
    </row>
    <row r="58" spans="1:15" s="144" customFormat="1" ht="38.25">
      <c r="A58" s="198" t="s">
        <v>297</v>
      </c>
      <c r="B58" s="155"/>
      <c r="C58" s="153"/>
      <c r="D58" s="198" t="s">
        <v>297</v>
      </c>
      <c r="E58" s="155"/>
      <c r="F58" s="153"/>
      <c r="G58" s="199" t="s">
        <v>297</v>
      </c>
      <c r="H58" s="199" t="s">
        <v>442</v>
      </c>
      <c r="I58" s="206" t="s">
        <v>148</v>
      </c>
      <c r="J58" s="207" t="s">
        <v>352</v>
      </c>
      <c r="K58" s="155"/>
      <c r="L58" s="153"/>
      <c r="M58" s="198" t="s">
        <v>443</v>
      </c>
      <c r="N58" s="155"/>
      <c r="O58" s="153"/>
    </row>
    <row r="59" spans="1:15" s="144" customFormat="1" ht="63.75">
      <c r="A59" s="198" t="s">
        <v>297</v>
      </c>
      <c r="B59" s="155"/>
      <c r="C59" s="153"/>
      <c r="D59" s="198" t="s">
        <v>297</v>
      </c>
      <c r="E59" s="155"/>
      <c r="F59" s="153"/>
      <c r="G59" s="199" t="s">
        <v>297</v>
      </c>
      <c r="H59" s="199" t="s">
        <v>354</v>
      </c>
      <c r="I59" s="206" t="s">
        <v>355</v>
      </c>
      <c r="J59" s="207" t="s">
        <v>356</v>
      </c>
      <c r="K59" s="155"/>
      <c r="L59" s="153"/>
      <c r="M59" s="198" t="s">
        <v>444</v>
      </c>
      <c r="N59" s="155"/>
      <c r="O59" s="153"/>
    </row>
    <row r="60" spans="1:15" s="144" customFormat="1" ht="63.75">
      <c r="A60" s="198" t="s">
        <v>297</v>
      </c>
      <c r="B60" s="155"/>
      <c r="C60" s="153"/>
      <c r="D60" s="198" t="s">
        <v>297</v>
      </c>
      <c r="E60" s="155"/>
      <c r="F60" s="153"/>
      <c r="G60" s="199" t="s">
        <v>297</v>
      </c>
      <c r="H60" s="199" t="s">
        <v>358</v>
      </c>
      <c r="I60" s="206" t="s">
        <v>359</v>
      </c>
      <c r="J60" s="207" t="s">
        <v>360</v>
      </c>
      <c r="K60" s="155"/>
      <c r="L60" s="153"/>
      <c r="M60" s="198" t="s">
        <v>445</v>
      </c>
      <c r="N60" s="155"/>
      <c r="O60" s="153"/>
    </row>
    <row r="61" spans="1:15" s="144" customFormat="1" ht="38.25">
      <c r="A61" s="198" t="s">
        <v>297</v>
      </c>
      <c r="B61" s="155"/>
      <c r="C61" s="153"/>
      <c r="D61" s="198" t="s">
        <v>297</v>
      </c>
      <c r="E61" s="155"/>
      <c r="F61" s="153"/>
      <c r="G61" s="199" t="s">
        <v>297</v>
      </c>
      <c r="H61" s="199" t="s">
        <v>446</v>
      </c>
      <c r="I61" s="206" t="s">
        <v>447</v>
      </c>
      <c r="J61" s="207" t="s">
        <v>448</v>
      </c>
      <c r="K61" s="155"/>
      <c r="L61" s="153"/>
      <c r="M61" s="198" t="s">
        <v>297</v>
      </c>
      <c r="N61" s="155"/>
      <c r="O61" s="153"/>
    </row>
    <row r="62" spans="1:15" s="144" customFormat="1" ht="38.25">
      <c r="A62" s="198" t="s">
        <v>297</v>
      </c>
      <c r="B62" s="155"/>
      <c r="C62" s="153"/>
      <c r="D62" s="198" t="s">
        <v>297</v>
      </c>
      <c r="E62" s="155"/>
      <c r="F62" s="153"/>
      <c r="G62" s="199" t="s">
        <v>297</v>
      </c>
      <c r="H62" s="199" t="s">
        <v>365</v>
      </c>
      <c r="I62" s="206" t="s">
        <v>366</v>
      </c>
      <c r="J62" s="207" t="s">
        <v>367</v>
      </c>
      <c r="K62" s="155"/>
      <c r="L62" s="153"/>
      <c r="M62" s="198" t="s">
        <v>297</v>
      </c>
      <c r="N62" s="155"/>
      <c r="O62" s="153"/>
    </row>
    <row r="63" spans="1:15" s="144" customFormat="1" ht="25.5">
      <c r="A63" s="198" t="s">
        <v>297</v>
      </c>
      <c r="B63" s="155"/>
      <c r="C63" s="153"/>
      <c r="D63" s="198" t="s">
        <v>297</v>
      </c>
      <c r="E63" s="155"/>
      <c r="F63" s="153"/>
      <c r="G63" s="199" t="s">
        <v>297</v>
      </c>
      <c r="H63" s="199" t="s">
        <v>449</v>
      </c>
      <c r="I63" s="206" t="s">
        <v>152</v>
      </c>
      <c r="J63" s="207" t="s">
        <v>369</v>
      </c>
      <c r="K63" s="155"/>
      <c r="L63" s="153"/>
      <c r="M63" s="198" t="s">
        <v>370</v>
      </c>
      <c r="N63" s="155"/>
      <c r="O63" s="153"/>
    </row>
    <row r="64" spans="1:15" s="144" customFormat="1" ht="38.25">
      <c r="A64" s="198" t="s">
        <v>297</v>
      </c>
      <c r="B64" s="155"/>
      <c r="C64" s="153"/>
      <c r="D64" s="198" t="s">
        <v>297</v>
      </c>
      <c r="E64" s="155"/>
      <c r="F64" s="153"/>
      <c r="G64" s="199" t="s">
        <v>297</v>
      </c>
      <c r="H64" s="199" t="s">
        <v>450</v>
      </c>
      <c r="I64" s="206" t="s">
        <v>154</v>
      </c>
      <c r="J64" s="207" t="s">
        <v>372</v>
      </c>
      <c r="K64" s="155"/>
      <c r="L64" s="153"/>
      <c r="M64" s="198" t="s">
        <v>297</v>
      </c>
      <c r="N64" s="155"/>
      <c r="O64" s="153"/>
    </row>
    <row r="65" spans="1:15" s="144" customFormat="1" ht="25.5">
      <c r="A65" s="198" t="s">
        <v>297</v>
      </c>
      <c r="B65" s="155"/>
      <c r="C65" s="153"/>
      <c r="D65" s="198" t="s">
        <v>297</v>
      </c>
      <c r="E65" s="155"/>
      <c r="F65" s="153"/>
      <c r="G65" s="199" t="s">
        <v>297</v>
      </c>
      <c r="H65" s="199" t="s">
        <v>373</v>
      </c>
      <c r="I65" s="206" t="s">
        <v>374</v>
      </c>
      <c r="J65" s="207" t="s">
        <v>375</v>
      </c>
      <c r="K65" s="155"/>
      <c r="L65" s="153"/>
      <c r="M65" s="198" t="s">
        <v>376</v>
      </c>
      <c r="N65" s="155"/>
      <c r="O65" s="153"/>
    </row>
    <row r="66" spans="1:15" s="144" customFormat="1" ht="25.5">
      <c r="A66" s="198" t="s">
        <v>297</v>
      </c>
      <c r="B66" s="155"/>
      <c r="C66" s="153"/>
      <c r="D66" s="198" t="s">
        <v>297</v>
      </c>
      <c r="E66" s="155"/>
      <c r="F66" s="153"/>
      <c r="G66" s="199" t="s">
        <v>297</v>
      </c>
      <c r="H66" s="199" t="s">
        <v>451</v>
      </c>
      <c r="I66" s="206" t="s">
        <v>381</v>
      </c>
      <c r="J66" s="207" t="s">
        <v>382</v>
      </c>
      <c r="K66" s="155"/>
      <c r="L66" s="153"/>
      <c r="M66" s="198" t="s">
        <v>452</v>
      </c>
      <c r="N66" s="155"/>
      <c r="O66" s="153"/>
    </row>
    <row r="67" spans="1:15" s="144" customFormat="1" ht="25.5">
      <c r="A67" s="198" t="s">
        <v>297</v>
      </c>
      <c r="B67" s="155"/>
      <c r="C67" s="153"/>
      <c r="D67" s="198" t="s">
        <v>297</v>
      </c>
      <c r="E67" s="155"/>
      <c r="F67" s="153"/>
      <c r="G67" s="199" t="s">
        <v>297</v>
      </c>
      <c r="H67" s="199" t="s">
        <v>347</v>
      </c>
      <c r="I67" s="206" t="s">
        <v>165</v>
      </c>
      <c r="J67" s="207" t="s">
        <v>385</v>
      </c>
      <c r="K67" s="155"/>
      <c r="L67" s="153"/>
      <c r="M67" s="198" t="s">
        <v>297</v>
      </c>
      <c r="N67" s="155"/>
      <c r="O67" s="153"/>
    </row>
    <row r="68" spans="1:15" s="144" customFormat="1" ht="14.25">
      <c r="A68" s="198" t="s">
        <v>297</v>
      </c>
      <c r="B68" s="155"/>
      <c r="C68" s="153"/>
      <c r="D68" s="198" t="s">
        <v>297</v>
      </c>
      <c r="E68" s="155"/>
      <c r="F68" s="153"/>
      <c r="G68" s="199" t="s">
        <v>297</v>
      </c>
      <c r="H68" s="199" t="s">
        <v>453</v>
      </c>
      <c r="I68" s="206" t="s">
        <v>4</v>
      </c>
      <c r="J68" s="207" t="s">
        <v>387</v>
      </c>
      <c r="K68" s="155"/>
      <c r="L68" s="153"/>
      <c r="M68" s="198" t="s">
        <v>454</v>
      </c>
      <c r="N68" s="155"/>
      <c r="O68" s="153"/>
    </row>
    <row r="69" spans="1:15" s="144" customFormat="1" ht="25.5">
      <c r="A69" s="202" t="s">
        <v>297</v>
      </c>
      <c r="B69" s="155"/>
      <c r="C69" s="153"/>
      <c r="D69" s="202" t="s">
        <v>297</v>
      </c>
      <c r="E69" s="155"/>
      <c r="F69" s="153"/>
      <c r="G69" s="203" t="s">
        <v>297</v>
      </c>
      <c r="H69" s="203" t="s">
        <v>455</v>
      </c>
      <c r="I69" s="208" t="s">
        <v>33</v>
      </c>
      <c r="J69" s="209" t="s">
        <v>295</v>
      </c>
      <c r="K69" s="155"/>
      <c r="L69" s="153"/>
      <c r="M69" s="202" t="s">
        <v>456</v>
      </c>
      <c r="N69" s="155"/>
      <c r="O69" s="153"/>
    </row>
    <row r="70" spans="1:15" s="144" customFormat="1" ht="26.25" thickBot="1">
      <c r="A70" s="216" t="s">
        <v>324</v>
      </c>
      <c r="B70" s="211"/>
      <c r="C70" s="212"/>
      <c r="D70" s="216" t="s">
        <v>327</v>
      </c>
      <c r="E70" s="211"/>
      <c r="F70" s="212"/>
      <c r="G70" s="217" t="s">
        <v>331</v>
      </c>
      <c r="H70" s="217" t="s">
        <v>457</v>
      </c>
      <c r="I70" s="218" t="s">
        <v>24</v>
      </c>
      <c r="J70" s="219" t="s">
        <v>295</v>
      </c>
      <c r="K70" s="211"/>
      <c r="L70" s="212"/>
      <c r="M70" s="216" t="s">
        <v>458</v>
      </c>
      <c r="N70" s="211"/>
      <c r="O70" s="212"/>
    </row>
    <row r="71" spans="1:15" s="144" customFormat="1" ht="51.75" thickTop="1">
      <c r="A71" s="202" t="s">
        <v>297</v>
      </c>
      <c r="B71" s="155"/>
      <c r="C71" s="153"/>
      <c r="D71" s="202" t="s">
        <v>297</v>
      </c>
      <c r="E71" s="155"/>
      <c r="F71" s="153"/>
      <c r="G71" s="203" t="s">
        <v>297</v>
      </c>
      <c r="H71" s="203" t="s">
        <v>459</v>
      </c>
      <c r="I71" s="208" t="s">
        <v>460</v>
      </c>
      <c r="J71" s="209" t="s">
        <v>295</v>
      </c>
      <c r="K71" s="155"/>
      <c r="L71" s="153"/>
      <c r="M71" s="202" t="s">
        <v>461</v>
      </c>
      <c r="N71" s="155"/>
      <c r="O71" s="153"/>
    </row>
    <row r="72" spans="1:15" s="144" customFormat="1" ht="25.5">
      <c r="A72" s="220" t="s">
        <v>291</v>
      </c>
      <c r="B72" s="155"/>
      <c r="C72" s="155"/>
      <c r="D72" s="221" t="s">
        <v>291</v>
      </c>
      <c r="E72" s="155"/>
      <c r="F72" s="155"/>
      <c r="G72" s="222" t="s">
        <v>291</v>
      </c>
      <c r="H72" s="222" t="s">
        <v>462</v>
      </c>
      <c r="I72" s="203" t="s">
        <v>25</v>
      </c>
      <c r="J72" s="197" t="s">
        <v>291</v>
      </c>
      <c r="K72" s="155"/>
      <c r="L72" s="153"/>
      <c r="M72" s="202" t="s">
        <v>462</v>
      </c>
      <c r="N72" s="155"/>
      <c r="O72" s="153"/>
    </row>
  </sheetData>
  <sheetProtection/>
  <mergeCells count="275">
    <mergeCell ref="A72:C72"/>
    <mergeCell ref="D72:F72"/>
    <mergeCell ref="J72:L72"/>
    <mergeCell ref="M72:O72"/>
    <mergeCell ref="A70:C70"/>
    <mergeCell ref="D70:F70"/>
    <mergeCell ref="J70:L70"/>
    <mergeCell ref="M70:O70"/>
    <mergeCell ref="A71:C71"/>
    <mergeCell ref="D71:F71"/>
    <mergeCell ref="J71:L71"/>
    <mergeCell ref="M71:O71"/>
    <mergeCell ref="A68:C68"/>
    <mergeCell ref="D68:F68"/>
    <mergeCell ref="J68:L68"/>
    <mergeCell ref="M68:O68"/>
    <mergeCell ref="A69:C69"/>
    <mergeCell ref="D69:F69"/>
    <mergeCell ref="J69:L69"/>
    <mergeCell ref="M69:O69"/>
    <mergeCell ref="A66:C66"/>
    <mergeCell ref="D66:F66"/>
    <mergeCell ref="J66:L66"/>
    <mergeCell ref="M66:O66"/>
    <mergeCell ref="A67:C67"/>
    <mergeCell ref="D67:F67"/>
    <mergeCell ref="J67:L67"/>
    <mergeCell ref="M67:O67"/>
    <mergeCell ref="A64:C64"/>
    <mergeCell ref="D64:F64"/>
    <mergeCell ref="J64:L64"/>
    <mergeCell ref="M64:O64"/>
    <mergeCell ref="A65:C65"/>
    <mergeCell ref="D65:F65"/>
    <mergeCell ref="J65:L65"/>
    <mergeCell ref="M65:O65"/>
    <mergeCell ref="A62:C62"/>
    <mergeCell ref="D62:F62"/>
    <mergeCell ref="J62:L62"/>
    <mergeCell ref="M62:O62"/>
    <mergeCell ref="A63:C63"/>
    <mergeCell ref="D63:F63"/>
    <mergeCell ref="J63:L63"/>
    <mergeCell ref="M63:O63"/>
    <mergeCell ref="A60:C60"/>
    <mergeCell ref="D60:F60"/>
    <mergeCell ref="J60:L60"/>
    <mergeCell ref="M60:O60"/>
    <mergeCell ref="A61:C61"/>
    <mergeCell ref="D61:F61"/>
    <mergeCell ref="J61:L61"/>
    <mergeCell ref="M61:O61"/>
    <mergeCell ref="A58:C58"/>
    <mergeCell ref="D58:F58"/>
    <mergeCell ref="J58:L58"/>
    <mergeCell ref="M58:O58"/>
    <mergeCell ref="A59:C59"/>
    <mergeCell ref="D59:F59"/>
    <mergeCell ref="J59:L59"/>
    <mergeCell ref="M59:O59"/>
    <mergeCell ref="A56:C56"/>
    <mergeCell ref="D56:F56"/>
    <mergeCell ref="J56:L56"/>
    <mergeCell ref="M56:O56"/>
    <mergeCell ref="A57:C57"/>
    <mergeCell ref="D57:F57"/>
    <mergeCell ref="J57:L57"/>
    <mergeCell ref="M57:O57"/>
    <mergeCell ref="A54:C54"/>
    <mergeCell ref="D54:F54"/>
    <mergeCell ref="J54:L54"/>
    <mergeCell ref="M54:O54"/>
    <mergeCell ref="A55:C55"/>
    <mergeCell ref="D55:F55"/>
    <mergeCell ref="J55:L55"/>
    <mergeCell ref="M55:O55"/>
    <mergeCell ref="A52:C52"/>
    <mergeCell ref="D52:F52"/>
    <mergeCell ref="J52:L52"/>
    <mergeCell ref="M52:O52"/>
    <mergeCell ref="A53:C53"/>
    <mergeCell ref="D53:F53"/>
    <mergeCell ref="J53:L53"/>
    <mergeCell ref="M53:O53"/>
    <mergeCell ref="A50:C50"/>
    <mergeCell ref="D50:F50"/>
    <mergeCell ref="J50:L50"/>
    <mergeCell ref="M50:O50"/>
    <mergeCell ref="A51:C51"/>
    <mergeCell ref="D51:F51"/>
    <mergeCell ref="J51:L51"/>
    <mergeCell ref="M51:O51"/>
    <mergeCell ref="A48:C48"/>
    <mergeCell ref="D48:F48"/>
    <mergeCell ref="J48:L48"/>
    <mergeCell ref="M48:O48"/>
    <mergeCell ref="A49:C49"/>
    <mergeCell ref="D49:F49"/>
    <mergeCell ref="J49:L49"/>
    <mergeCell ref="M49:O49"/>
    <mergeCell ref="A46:C46"/>
    <mergeCell ref="D46:F46"/>
    <mergeCell ref="J46:L46"/>
    <mergeCell ref="M46:O46"/>
    <mergeCell ref="A47:C47"/>
    <mergeCell ref="D47:F47"/>
    <mergeCell ref="J47:L47"/>
    <mergeCell ref="M47:O47"/>
    <mergeCell ref="A44:C44"/>
    <mergeCell ref="D44:F44"/>
    <mergeCell ref="J44:L44"/>
    <mergeCell ref="M44:O44"/>
    <mergeCell ref="A45:C45"/>
    <mergeCell ref="D45:F45"/>
    <mergeCell ref="J45:L45"/>
    <mergeCell ref="M45:O45"/>
    <mergeCell ref="A42:C42"/>
    <mergeCell ref="D42:F42"/>
    <mergeCell ref="J42:L42"/>
    <mergeCell ref="M42:O42"/>
    <mergeCell ref="A43:C43"/>
    <mergeCell ref="D43:F43"/>
    <mergeCell ref="J43:L43"/>
    <mergeCell ref="M43:O43"/>
    <mergeCell ref="A40:C40"/>
    <mergeCell ref="D40:F40"/>
    <mergeCell ref="J40:L40"/>
    <mergeCell ref="M40:O40"/>
    <mergeCell ref="A41:C41"/>
    <mergeCell ref="D41:F41"/>
    <mergeCell ref="J41:L41"/>
    <mergeCell ref="M41:O41"/>
    <mergeCell ref="A38:C38"/>
    <mergeCell ref="D38:F38"/>
    <mergeCell ref="J38:L38"/>
    <mergeCell ref="M38:O38"/>
    <mergeCell ref="A39:C39"/>
    <mergeCell ref="D39:F39"/>
    <mergeCell ref="J39:L39"/>
    <mergeCell ref="M39:O39"/>
    <mergeCell ref="A36:C36"/>
    <mergeCell ref="D36:F36"/>
    <mergeCell ref="J36:L36"/>
    <mergeCell ref="M36:O36"/>
    <mergeCell ref="A37:C37"/>
    <mergeCell ref="D37:F37"/>
    <mergeCell ref="J37:L37"/>
    <mergeCell ref="M37:O37"/>
    <mergeCell ref="A34:C34"/>
    <mergeCell ref="D34:F34"/>
    <mergeCell ref="J34:L34"/>
    <mergeCell ref="M34:O34"/>
    <mergeCell ref="A35:C35"/>
    <mergeCell ref="D35:F35"/>
    <mergeCell ref="J35:L35"/>
    <mergeCell ref="M35:O35"/>
    <mergeCell ref="A32:C32"/>
    <mergeCell ref="D32:F32"/>
    <mergeCell ref="J32:L32"/>
    <mergeCell ref="M32:O32"/>
    <mergeCell ref="A33:C33"/>
    <mergeCell ref="D33:F33"/>
    <mergeCell ref="J33:L33"/>
    <mergeCell ref="M33:O33"/>
    <mergeCell ref="A30:C30"/>
    <mergeCell ref="D30:F30"/>
    <mergeCell ref="J30:L30"/>
    <mergeCell ref="M30:O30"/>
    <mergeCell ref="A31:C31"/>
    <mergeCell ref="D31:F31"/>
    <mergeCell ref="J31:L31"/>
    <mergeCell ref="M31:O31"/>
    <mergeCell ref="A28:C28"/>
    <mergeCell ref="D28:F28"/>
    <mergeCell ref="J28:L28"/>
    <mergeCell ref="M28:O28"/>
    <mergeCell ref="A29:C29"/>
    <mergeCell ref="D29:F29"/>
    <mergeCell ref="J29:L29"/>
    <mergeCell ref="M29:O29"/>
    <mergeCell ref="A26:C26"/>
    <mergeCell ref="D26:F26"/>
    <mergeCell ref="J26:L26"/>
    <mergeCell ref="M26:O26"/>
    <mergeCell ref="A27:C27"/>
    <mergeCell ref="D27:F27"/>
    <mergeCell ref="J27:L27"/>
    <mergeCell ref="M27:O27"/>
    <mergeCell ref="A24:C24"/>
    <mergeCell ref="D24:F24"/>
    <mergeCell ref="J24:L24"/>
    <mergeCell ref="M24:O24"/>
    <mergeCell ref="A25:C25"/>
    <mergeCell ref="D25:F25"/>
    <mergeCell ref="J25:L25"/>
    <mergeCell ref="M25:O25"/>
    <mergeCell ref="A22:C22"/>
    <mergeCell ref="D22:F22"/>
    <mergeCell ref="J22:L22"/>
    <mergeCell ref="M22:O22"/>
    <mergeCell ref="A23:C23"/>
    <mergeCell ref="D23:F23"/>
    <mergeCell ref="J23:L23"/>
    <mergeCell ref="M23:O23"/>
    <mergeCell ref="A20:C20"/>
    <mergeCell ref="D20:F20"/>
    <mergeCell ref="J20:L20"/>
    <mergeCell ref="M20:O20"/>
    <mergeCell ref="A21:C21"/>
    <mergeCell ref="D21:F21"/>
    <mergeCell ref="J21:L21"/>
    <mergeCell ref="M21:O21"/>
    <mergeCell ref="A18:C18"/>
    <mergeCell ref="D18:F18"/>
    <mergeCell ref="J18:L18"/>
    <mergeCell ref="M18:O18"/>
    <mergeCell ref="A19:C19"/>
    <mergeCell ref="D19:F19"/>
    <mergeCell ref="J19:L19"/>
    <mergeCell ref="M19:O19"/>
    <mergeCell ref="A16:C16"/>
    <mergeCell ref="D16:F16"/>
    <mergeCell ref="J16:L16"/>
    <mergeCell ref="M16:O16"/>
    <mergeCell ref="A17:C17"/>
    <mergeCell ref="D17:F17"/>
    <mergeCell ref="J17:L17"/>
    <mergeCell ref="M17:O17"/>
    <mergeCell ref="A14:C14"/>
    <mergeCell ref="D14:F14"/>
    <mergeCell ref="J14:L14"/>
    <mergeCell ref="M14:O14"/>
    <mergeCell ref="A15:C15"/>
    <mergeCell ref="D15:F15"/>
    <mergeCell ref="J15:L15"/>
    <mergeCell ref="M15:O15"/>
    <mergeCell ref="A12:C12"/>
    <mergeCell ref="D12:F12"/>
    <mergeCell ref="J12:L12"/>
    <mergeCell ref="M12:O12"/>
    <mergeCell ref="A13:C13"/>
    <mergeCell ref="D13:F13"/>
    <mergeCell ref="J13:L13"/>
    <mergeCell ref="M13:O13"/>
    <mergeCell ref="A10:C10"/>
    <mergeCell ref="D10:F10"/>
    <mergeCell ref="J10:L10"/>
    <mergeCell ref="M10:O10"/>
    <mergeCell ref="A11:C11"/>
    <mergeCell ref="D11:F11"/>
    <mergeCell ref="J11:L11"/>
    <mergeCell ref="M11:O11"/>
    <mergeCell ref="A8:C8"/>
    <mergeCell ref="D8:F8"/>
    <mergeCell ref="J8:L8"/>
    <mergeCell ref="M8:O8"/>
    <mergeCell ref="A9:C9"/>
    <mergeCell ref="D9:F9"/>
    <mergeCell ref="J9:L9"/>
    <mergeCell ref="M9:O9"/>
    <mergeCell ref="M5:O5"/>
    <mergeCell ref="A6:C6"/>
    <mergeCell ref="D6:F6"/>
    <mergeCell ref="J6:L6"/>
    <mergeCell ref="M6:O6"/>
    <mergeCell ref="A7:C7"/>
    <mergeCell ref="D7:F7"/>
    <mergeCell ref="J7:L7"/>
    <mergeCell ref="M7:O7"/>
    <mergeCell ref="A1:D1"/>
    <mergeCell ref="F1:J2"/>
    <mergeCell ref="F3:J3"/>
    <mergeCell ref="F4:J4"/>
    <mergeCell ref="A5:H5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2017-07-11T08:34:01Z</dcterms:modified>
  <cp:category/>
  <cp:version/>
  <cp:contentType/>
  <cp:contentStatus/>
</cp:coreProperties>
</file>