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ก.ย.62" sheetId="1" r:id="rId1"/>
    <sheet name="หมายเหตุ 1" sheetId="2" r:id="rId2"/>
    <sheet name="หมายเหตุ 2" sheetId="3" r:id="rId3"/>
    <sheet name="รับ-จ่าย" sheetId="4" r:id="rId4"/>
  </sheets>
  <externalReferences>
    <externalReference r:id="rId7"/>
  </externalReferences>
  <definedNames>
    <definedName name="_xlnm.Print_Area" localSheetId="0">'ก.ย.62'!$A$1:$I$91</definedName>
  </definedNames>
  <calcPr fullCalcOnLoad="1"/>
</workbook>
</file>

<file path=xl/sharedStrings.xml><?xml version="1.0" encoding="utf-8"?>
<sst xmlns="http://schemas.openxmlformats.org/spreadsheetml/2006/main" count="703" uniqueCount="432">
  <si>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</si>
  <si>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</si>
  <si>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</si>
  <si>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</si>
  <si>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</si>
  <si>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</si>
  <si>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</si>
  <si>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</si>
  <si>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</si>
  <si>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</si>
  <si>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</si>
  <si>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</si>
  <si>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</si>
  <si>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</si>
  <si>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>ประมาณการ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</si>
  <si>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</si>
  <si>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</si>
  <si>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</si>
  <si>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</si>
  <si>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</si>
  <si>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</si>
  <si>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</si>
  <si>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</si>
  <si>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</si>
  <si>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</si>
  <si>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</si>
  <si>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</si>
  <si>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</si>
  <si>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</si>
  <si>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</si>
  <si>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</si>
  <si>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</si>
  <si>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</si>
  <si>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</si>
  <si>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</si>
  <si>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</si>
  <si>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</si>
  <si>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</si>
  <si>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</si>
  <si>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</si>
  <si>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</si>
  <si>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</si>
  <si>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</si>
  <si>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</si>
  <si>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</si>
  <si>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</si>
  <si>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</si>
  <si>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</si>
  <si>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</si>
  <si>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</si>
  <si>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</si>
  <si>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</si>
  <si>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</si>
  <si>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</si>
  <si>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</si>
  <si>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</si>
  <si>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</si>
  <si>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</si>
  <si>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</si>
  <si>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</si>
  <si>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</si>
  <si>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</si>
  <si>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</si>
  <si>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</si>
  <si>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</si>
  <si>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</si>
  <si>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</si>
  <si>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</si>
  <si>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</si>
  <si>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</si>
  <si>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</si>
  <si>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</si>
  <si>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</si>
  <si>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</si>
  <si>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</si>
  <si>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</si>
  <si>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</si>
  <si>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</si>
  <si>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</si>
  <si>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</si>
  <si>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</si>
  <si>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</si>
  <si>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</si>
  <si>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</si>
  <si>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</si>
  <si>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ลูกหนี้เงินสะสม</t>
  </si>
  <si>
    <t>รายจ่ายค้างจ่าย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</si>
  <si>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</si>
  <si>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</si>
  <si>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</si>
  <si>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</si>
  <si>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</si>
  <si>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</si>
  <si>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</si>
  <si>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</si>
  <si>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</si>
  <si>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</si>
  <si>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งบทดลอง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</si>
  <si>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</si>
  <si>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</si>
  <si>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</si>
  <si>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</si>
  <si>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</si>
  <si>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</si>
  <si>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</si>
  <si>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</si>
  <si>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รายได้จากรัฐบาลค้างรับ</t>
  </si>
  <si>
    <t xml:space="preserve">11042000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</si>
  <si>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</si>
  <si>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</si>
  <si>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</si>
  <si>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</si>
  <si>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</si>
  <si>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</si>
  <si>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</si>
  <si>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</si>
  <si>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</si>
  <si>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</si>
  <si>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</si>
  <si>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</si>
  <si>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>เงินรับฝากอื่นๆ เงินมัดจำหลักประกันสัญญา</t>
  </si>
  <si>
    <t>เจ้าหนี้เงินสะสม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</si>
  <si>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</si>
  <si>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</si>
  <si>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</si>
  <si>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</si>
  <si>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</si>
  <si>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</si>
  <si>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</si>
  <si>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</si>
  <si>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</si>
  <si>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</si>
  <si>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</si>
  <si>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</si>
  <si>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</si>
  <si>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</si>
  <si>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</si>
  <si>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</si>
  <si>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</si>
  <si>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</si>
  <si>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</si>
  <si>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</si>
  <si>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</si>
  <si>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</si>
  <si>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</si>
  <si>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</si>
  <si>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</si>
  <si>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</si>
  <si>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</si>
  <si>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</si>
  <si>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</si>
  <si>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</si>
  <si>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</si>
  <si>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</si>
  <si>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</si>
  <si>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</si>
  <si>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</si>
  <si>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</si>
  <si>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</si>
  <si>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</si>
  <si>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</si>
  <si>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</si>
  <si>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</si>
  <si>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</si>
  <si>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</si>
  <si>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</si>
  <si>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</si>
  <si>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</si>
  <si>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</si>
  <si>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</si>
  <si>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</si>
  <si>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</si>
  <si>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</si>
  <si>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</si>
  <si>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</si>
  <si>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</si>
  <si>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</si>
  <si>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</si>
  <si>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</si>
  <si>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</si>
  <si>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</si>
  <si>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</si>
  <si>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</si>
  <si>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>หน้า : 1/1</t>
  </si>
  <si>
    <t>รายงานรับ-จ่ายเงิน</t>
  </si>
  <si>
    <t>ปีงบประมาณ 2562 ประจำเดือน กันยายน</t>
  </si>
  <si>
    <t>จนถึงปัจจุบัน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</si>
  <si>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</si>
  <si>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</si>
  <si>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</si>
  <si>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</si>
  <si>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</si>
  <si>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</si>
  <si>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ยอดยกมา</t>
  </si>
  <si>
    <t>94,611,459.80</t>
  </si>
  <si>
    <t>รายรับ (หมายเหตุ 1)</t>
  </si>
  <si>
    <t xml:space="preserve">          </t>
  </si>
  <si>
    <t>932,000.00</t>
  </si>
  <si>
    <t>0.00</t>
  </si>
  <si>
    <t>1,151,104.00</t>
  </si>
  <si>
    <t>หมวดภาษีอากร</t>
  </si>
  <si>
    <t xml:space="preserve"> 41100000  </t>
  </si>
  <si>
    <t>5,995.00</t>
  </si>
  <si>
    <t>672,800.00</t>
  </si>
  <si>
    <t>640,036.00</t>
  </si>
  <si>
    <t xml:space="preserve"> 41200000  </t>
  </si>
  <si>
    <t>46,972.00</t>
  </si>
  <si>
    <t>642,000.00</t>
  </si>
  <si>
    <t>674,657.10</t>
  </si>
  <si>
    <t>หมวดรายได้จากทรัพย์สิน</t>
  </si>
  <si>
    <t xml:space="preserve"> 41300000  </t>
  </si>
  <si>
    <t>80,332.02</t>
  </si>
  <si>
    <t>135,000.00</t>
  </si>
  <si>
    <t>47,115.00</t>
  </si>
  <si>
    <t xml:space="preserve"> 41500000  </t>
  </si>
  <si>
    <t>7,600.00</t>
  </si>
  <si>
    <t>26,259,000.00</t>
  </si>
  <si>
    <t>29,906,558.16</t>
  </si>
  <si>
    <t>หมวดภาษีจัดสรร</t>
  </si>
  <si>
    <t xml:space="preserve"> 42100000  </t>
  </si>
  <si>
    <t>3,273,653.22</t>
  </si>
  <si>
    <t>41,000,000.00</t>
  </si>
  <si>
    <t>47,037,226.50</t>
  </si>
  <si>
    <t>หมวดเงินอุดหนุนทั่วไป</t>
  </si>
  <si>
    <t xml:space="preserve"> 43100000  </t>
  </si>
  <si>
    <t>1,641,388.00</t>
  </si>
  <si>
    <t>69,640,800.00</t>
  </si>
  <si>
    <t>79,456,696.76</t>
  </si>
  <si>
    <t>5,055,940.24</t>
  </si>
  <si>
    <t>215,190.00</t>
  </si>
  <si>
    <t>หมวดเงินอุดหนุนระบุวัตถุประสงค์/เฉพาะกิจ</t>
  </si>
  <si>
    <t xml:space="preserve"> 44100000  </t>
  </si>
  <si>
    <t>30,880.00</t>
  </si>
  <si>
    <t>69,855,990.00</t>
  </si>
  <si>
    <t>79,671,886.76</t>
  </si>
  <si>
    <t>5,086,820.24</t>
  </si>
  <si>
    <t>7,735,802.00</t>
  </si>
  <si>
    <t>ลูกหนี้เงินยืม</t>
  </si>
  <si>
    <t xml:space="preserve"> 11041000  </t>
  </si>
  <si>
    <t>13,000.00</t>
  </si>
  <si>
    <t>28,800.00</t>
  </si>
  <si>
    <t xml:space="preserve"> 11042000  </t>
  </si>
  <si>
    <t>11,256.00</t>
  </si>
  <si>
    <t>ลูกหนี้ภาษีโรงเรือนและที่ดิน</t>
  </si>
  <si>
    <t xml:space="preserve"> 11043001  </t>
  </si>
  <si>
    <t>8,256.00</t>
  </si>
  <si>
    <t>63,000.00</t>
  </si>
  <si>
    <t xml:space="preserve"> 11045000  </t>
  </si>
  <si>
    <t>15,000.00</t>
  </si>
  <si>
    <t>2,500.00</t>
  </si>
  <si>
    <t>สินทรัพย์หมุนเวียนอื่น</t>
  </si>
  <si>
    <t xml:space="preserve"> 11069999  </t>
  </si>
  <si>
    <t>46,020.00</t>
  </si>
  <si>
    <t xml:space="preserve"> 19040000  </t>
  </si>
  <si>
    <t>15,440.00</t>
  </si>
  <si>
    <t>1,029,052.16</t>
  </si>
  <si>
    <t xml:space="preserve"> 21010000  </t>
  </si>
  <si>
    <t>117,859.99</t>
  </si>
  <si>
    <t xml:space="preserve"> 21040001  </t>
  </si>
  <si>
    <t>18,791.16</t>
  </si>
  <si>
    <t>10,125.00</t>
  </si>
  <si>
    <t>เงินรับฝากประกันซอง</t>
  </si>
  <si>
    <t xml:space="preserve"> 21040007  </t>
  </si>
  <si>
    <t>161,272.00</t>
  </si>
  <si>
    <t xml:space="preserve"> 21040008  </t>
  </si>
  <si>
    <t>19,999.50</t>
  </si>
  <si>
    <t>11,650.00</t>
  </si>
  <si>
    <t>เงินรับฝากประกันสัญญาเช่าทรัพย์สิน</t>
  </si>
  <si>
    <t xml:space="preserve"> 21040009  </t>
  </si>
  <si>
    <t>14,179.95</t>
  </si>
  <si>
    <t>เงินรับฝากประกันสัญญาเช่าอื่น ๆ</t>
  </si>
  <si>
    <t xml:space="preserve"> 21040010  </t>
  </si>
  <si>
    <t>156,687.00</t>
  </si>
  <si>
    <t xml:space="preserve"> 21040013  </t>
  </si>
  <si>
    <t>13,034.00</t>
  </si>
  <si>
    <t>4,424,835.80</t>
  </si>
  <si>
    <t>เงินรับฝากค่าใช้จ่ายอื่น</t>
  </si>
  <si>
    <t xml:space="preserve"> 21040015  </t>
  </si>
  <si>
    <t>393,251.00</t>
  </si>
  <si>
    <t>1,316.76</t>
  </si>
  <si>
    <t xml:space="preserve"> 21040016  </t>
  </si>
  <si>
    <t>167.75</t>
  </si>
  <si>
    <t>715,264.02</t>
  </si>
  <si>
    <t>เงินรับฝากอื่น ๆ</t>
  </si>
  <si>
    <t xml:space="preserve"> 21040099  </t>
  </si>
  <si>
    <t>116,425.46</t>
  </si>
  <si>
    <t xml:space="preserve"> 29010000  </t>
  </si>
  <si>
    <t>1,457,880.73</t>
  </si>
  <si>
    <t xml:space="preserve"> 31000000  </t>
  </si>
  <si>
    <t>1,061,875.52</t>
  </si>
  <si>
    <t>16,033,521.41</t>
  </si>
  <si>
    <t>2,714,417.55</t>
  </si>
  <si>
    <t>95,705,408.17</t>
  </si>
  <si>
    <t>รวมรายรับ</t>
  </si>
  <si>
    <t>7,801,237.79</t>
  </si>
  <si>
    <t>รายจ่าย</t>
  </si>
  <si>
    <t>25,897,995.00</t>
  </si>
  <si>
    <t>24,776,265.00</t>
  </si>
  <si>
    <t xml:space="preserve"> 51100000  </t>
  </si>
  <si>
    <t>2,036,568.00</t>
  </si>
  <si>
    <t>4,052,520.00</t>
  </si>
  <si>
    <t>4,029,120.00</t>
  </si>
  <si>
    <t xml:space="preserve"> 52100000  </t>
  </si>
  <si>
    <t>337,650.00</t>
  </si>
  <si>
    <t>11,988,194.00</t>
  </si>
  <si>
    <t>185,040.00</t>
  </si>
  <si>
    <t>12,173,234.00</t>
  </si>
  <si>
    <t>11,276,301.00</t>
  </si>
  <si>
    <t xml:space="preserve"> 52200000  </t>
  </si>
  <si>
    <t>946,850.00</t>
  </si>
  <si>
    <t>1,816,150.00</t>
  </si>
  <si>
    <t>574,546.00</t>
  </si>
  <si>
    <t xml:space="preserve"> 53100000  </t>
  </si>
  <si>
    <t>162,650.00</t>
  </si>
  <si>
    <t>7,842,540.00</t>
  </si>
  <si>
    <t>5,206,957.35</t>
  </si>
  <si>
    <t xml:space="preserve"> 53200000  </t>
  </si>
  <si>
    <t>423,814.91</t>
  </si>
  <si>
    <t>3,474,901.00</t>
  </si>
  <si>
    <t>2,468,985.87</t>
  </si>
  <si>
    <t xml:space="preserve"> 53300000  </t>
  </si>
  <si>
    <t>520,625.87</t>
  </si>
  <si>
    <t>3,580,000.00</t>
  </si>
  <si>
    <t>3,104,336.51</t>
  </si>
  <si>
    <t xml:space="preserve"> 53400000  </t>
  </si>
  <si>
    <t>730,670.32</t>
  </si>
  <si>
    <t>3,368,000.00</t>
  </si>
  <si>
    <t>30,150.00</t>
  </si>
  <si>
    <t>3,398,150.00</t>
  </si>
  <si>
    <t>57,640.00</t>
  </si>
  <si>
    <t xml:space="preserve"> 54100000  </t>
  </si>
  <si>
    <t>19,990.00</t>
  </si>
  <si>
    <t>3,729,900.00</t>
  </si>
  <si>
    <t>1,858,958.00</t>
  </si>
  <si>
    <t xml:space="preserve"> 54200000  </t>
  </si>
  <si>
    <t>417,000.00</t>
  </si>
  <si>
    <t>25,600.00</t>
  </si>
  <si>
    <t>5,600.00</t>
  </si>
  <si>
    <t>รายจ่ายอื่น</t>
  </si>
  <si>
    <t xml:space="preserve"> 55100000  </t>
  </si>
  <si>
    <t>3,865,000.00</t>
  </si>
  <si>
    <t>3,813,477.00</t>
  </si>
  <si>
    <t xml:space="preserve"> 56100000  </t>
  </si>
  <si>
    <t>410,000.00</t>
  </si>
  <si>
    <t>57,172,186.73</t>
  </si>
  <si>
    <t>6,005,819.10</t>
  </si>
  <si>
    <t>376,600.00</t>
  </si>
  <si>
    <t>เงินฝากกระทรวงการคลัง</t>
  </si>
  <si>
    <t xml:space="preserve"> 11020000  </t>
  </si>
  <si>
    <t>443,000.00</t>
  </si>
  <si>
    <t>3,529,985.86</t>
  </si>
  <si>
    <t>11,600.00</t>
  </si>
  <si>
    <t>ฎีกาค้างจ่าย</t>
  </si>
  <si>
    <t xml:space="preserve"> 21020000  </t>
  </si>
  <si>
    <t>109,143.62</t>
  </si>
  <si>
    <t>4,301.61</t>
  </si>
  <si>
    <t>10,965.00</t>
  </si>
  <si>
    <t>471,300.00</t>
  </si>
  <si>
    <t>126,300.00</t>
  </si>
  <si>
    <t>16,455.00</t>
  </si>
  <si>
    <t>26,068.00</t>
  </si>
  <si>
    <t>613,305.53</t>
  </si>
  <si>
    <t>202,060.68</t>
  </si>
  <si>
    <t>5,419,246.39</t>
  </si>
  <si>
    <t>1,915,292.92</t>
  </si>
  <si>
    <t>23,425,146.15</t>
  </si>
  <si>
    <t>4,088,366.37</t>
  </si>
  <si>
    <t>80,597,332.88</t>
  </si>
  <si>
    <t>รวมรายจ่าย</t>
  </si>
  <si>
    <t>10,094,185.47</t>
  </si>
  <si>
    <t>15,108,075.29</t>
  </si>
  <si>
    <t>รายรับสูงกว่า (ต่ำกว่า) รายจ่าย</t>
  </si>
  <si>
    <t>-2,292,947.68</t>
  </si>
  <si>
    <t>92,318,512.12</t>
  </si>
  <si>
    <t>ยอดยกไป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</si>
  <si>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</si>
  <si>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</si>
  <si>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 xml:space="preserve"> ณ วันที่   30  กันยายน 2562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</si>
  <si>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</si>
  <si>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</si>
  <si>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</si>
  <si>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</si>
  <si>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</si>
  <si>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</si>
  <si>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</si>
  <si>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</si>
  <si>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   (8)ภาษีและค่าธรรมเนียมและค่าใช้น้ำบาดาล</t>
  </si>
  <si>
    <t>42100017</t>
  </si>
  <si>
    <t xml:space="preserve">      -อุดหนุนทั่วไปสำหรับดำเนินการตามอำนาจหน้าที่ฯ = 10,755,032</t>
  </si>
  <si>
    <t xml:space="preserve">      -อุดหนุนทั่วไป-เบี้ยยังชีพผู้สูงอายุ =16,781,000</t>
  </si>
  <si>
    <t xml:space="preserve">      -อุดหนุนทั่วไป-เบี้ยยังชีพผู้พิการ =6,040,800</t>
  </si>
  <si>
    <t xml:space="preserve">      -อุดหนุนทั่วไป-เบี้ยยังชีพผู้ป่วยเอดส์ = 77,000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</si>
  <si>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</si>
  <si>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2,305,270</t>
  </si>
  <si>
    <t xml:space="preserve">      -อุดหนุนทั่วไป- อาหารเสริม (นม) ศูนย์เด็กเล็ก  =388,862</t>
  </si>
  <si>
    <t xml:space="preserve">      -อุดหนุนทั่วไป- อาหารกลางวัน ศูนย์เด็กเล็ก = 994,920</t>
  </si>
  <si>
    <t xml:space="preserve">      -อุดหนุนทั่วไป- อาหารเสริม (นม) โรงเรียน =  1,536,564</t>
  </si>
  <si>
    <t xml:space="preserve">      -อุดหนุนทั่วไป- อาหารกลางวัน โรงเรียน = 3,230,880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</si>
  <si>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</si>
  <si>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93,258</t>
  </si>
  <si>
    <t xml:space="preserve">      -อุดหนุนกิจกรรมพัฒนาคุณภาพผู้เรียน (ศพด.)= 82,990</t>
  </si>
  <si>
    <t xml:space="preserve">      -อุดหนุนเครื่องแบบนักเรียน (ศพด.) = 57,900</t>
  </si>
  <si>
    <t xml:space="preserve">      -อุดหนุนหนังสือเรียน (ศพด.) = 38,600</t>
  </si>
  <si>
    <t xml:space="preserve">      -อุดหนุนอุปกรณ์การเรียน (ศพด.) = 38,600</t>
  </si>
  <si>
    <t xml:space="preserve">      -อุดหนุนทั่วไป-ค่ากระแสไฟฟ้าสถานีสูบน้ำ= 2,287,732.50</t>
  </si>
  <si>
    <t xml:space="preserve">        -ค่าจ้างลูกจ้างประจำสถานีสูบน้ำด้วยไฟฟ้า=</t>
  </si>
  <si>
    <t xml:space="preserve">        -โครงการพัฒนาคุณภาพการศึกษา DLTV</t>
  </si>
  <si>
    <t>ณ วันที่    30  กันยายน  2562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</si>
  <si>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</si>
  <si>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</si>
  <si>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>เงินรับฝาก - เงินมัดจำประกันสัญญา (ในระบบ)</t>
  </si>
  <si>
    <t xml:space="preserve">เงินรับฝาก - เงินมัดจำประกันสัญญา </t>
  </si>
  <si>
    <t>เงินรับฝาก - เงินมัดจำประกันสัญญาเช่าทรัพย์สิน</t>
  </si>
  <si>
    <t>เงินรับฝาก - เงินอุดหนุนโครงการปรับสภาพแวดล้อมฯ คนพิการ</t>
  </si>
  <si>
    <t>บัญชีเงินอุดหนุนโครงการเศรษฐกิจชุมชน บัญชี 2</t>
  </si>
  <si>
    <t>บัญชีเงินอุดหนุนค่าสวัสดิการพนักงานส่วนตำบล (สปสช.)</t>
  </si>
  <si>
    <t>เงินรับฝาก - เงินกองทุนหลักประกันสุขภาพ สปสช.</t>
  </si>
  <si>
    <t>เงินรับฝาก - เงินอุดหนุนโครงการก่อสร้างทางลาดศาลเจ้าพ่อหาญคำ</t>
  </si>
  <si>
    <t>ปีงบประมาณ 2562</t>
  </si>
  <si>
    <t>ณ วันที่ 30 กันยายน 2562</t>
  </si>
  <si>
    <t>เงินฝาก-ออมทรัพย์/เผื่อเรียก(020157446968)</t>
  </si>
  <si>
    <t xml:space="preserve">11020000  </t>
  </si>
  <si>
    <t xml:space="preserve">11043001  </t>
  </si>
  <si>
    <t xml:space="preserve">11069999  </t>
  </si>
  <si>
    <t xml:space="preserve">21040007  </t>
  </si>
  <si>
    <t xml:space="preserve">21040009  </t>
  </si>
  <si>
    <t>เงินรับฝากอื่นๆ โครงการก่อสร้างทางลาดเพื่อคนท้ังมวลศาลเจ้าพ่อหาญคำฯ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</si>
  <si>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</si>
  <si>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</si>
  <si>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ค่าธรรมเนียมและค่าใช้น้ำบาดาล</t>
  </si>
  <si>
    <t xml:space="preserve">42100017  </t>
  </si>
  <si>
    <t xml:space="preserve">55100000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</si>
</sst>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1"/>
      <name val="Tahoma"/>
      <family val="2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1.95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10"/>
      <color indexed="12"/>
      <name val="Microsoft Sans Serif"/>
      <family val="0"/>
    </font>
    <font>
      <b/>
      <sz val="10"/>
      <color indexed="13"/>
      <name val="Microsoft Sans Serif"/>
      <family val="0"/>
    </font>
    <font>
      <sz val="10"/>
      <color indexed="12"/>
      <name val="Microsoft Sans Serif"/>
      <family val="0"/>
    </font>
    <font>
      <sz val="10"/>
      <name val="TH Krub"/>
      <family val="0"/>
    </font>
    <font>
      <sz val="11.95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/>
      <top style="thin"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ck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ck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9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9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3" fontId="11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0" fontId="13" fillId="0" borderId="0" xfId="0" applyFont="1" applyAlignment="1">
      <alignment/>
    </xf>
    <xf numFmtId="0" fontId="15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19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10" fillId="3" borderId="11" xfId="46" applyNumberFormat="1" applyFont="1" applyFill="1" applyBorder="1">
      <alignment/>
      <protection/>
    </xf>
    <xf numFmtId="0" fontId="9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6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4" fontId="11" fillId="0" borderId="12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" fontId="11" fillId="0" borderId="0" xfId="0" applyNumberFormat="1" applyFont="1" applyBorder="1" applyAlignment="1">
      <alignment/>
    </xf>
    <xf numFmtId="43" fontId="11" fillId="0" borderId="0" xfId="37" applyFont="1" applyBorder="1" applyAlignment="1">
      <alignment/>
    </xf>
    <xf numFmtId="0" fontId="17" fillId="0" borderId="0" xfId="0" applyFont="1" applyFill="1" applyBorder="1" applyAlignment="1">
      <alignment/>
    </xf>
    <xf numFmtId="43" fontId="11" fillId="0" borderId="12" xfId="37" applyFont="1" applyBorder="1" applyAlignment="1">
      <alignment/>
    </xf>
    <xf numFmtId="0" fontId="5" fillId="0" borderId="0" xfId="0" applyFont="1" applyBorder="1" applyAlignment="1">
      <alignment horizontal="center"/>
    </xf>
    <xf numFmtId="43" fontId="11" fillId="0" borderId="10" xfId="37" applyFont="1" applyBorder="1" applyAlignment="1">
      <alignment/>
    </xf>
    <xf numFmtId="43" fontId="11" fillId="0" borderId="11" xfId="37" applyFont="1" applyBorder="1" applyAlignment="1">
      <alignment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10" fillId="3" borderId="17" xfId="46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38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9" fillId="0" borderId="0" xfId="0" applyFont="1" applyAlignment="1" applyProtection="1">
      <alignment horizontal="center" vertical="top" wrapText="1" readingOrder="1"/>
      <protection locked="0"/>
    </xf>
    <xf numFmtId="0" fontId="38" fillId="0" borderId="0" xfId="0" applyFont="1" applyAlignment="1" applyProtection="1">
      <alignment horizontal="right" vertical="top" wrapText="1" readingOrder="1"/>
      <protection locked="0"/>
    </xf>
    <xf numFmtId="0" fontId="40" fillId="0" borderId="0" xfId="0" applyFont="1" applyAlignment="1" applyProtection="1">
      <alignment horizontal="center" vertical="top" wrapText="1" readingOrder="1"/>
      <protection locked="0"/>
    </xf>
    <xf numFmtId="0" fontId="41" fillId="33" borderId="20" xfId="0" applyFont="1" applyFill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41" fillId="33" borderId="23" xfId="0" applyFont="1" applyFill="1" applyBorder="1" applyAlignment="1" applyProtection="1">
      <alignment horizontal="center" vertical="center" wrapText="1" readingOrder="1"/>
      <protection locked="0"/>
    </xf>
    <xf numFmtId="0" fontId="41" fillId="33" borderId="23" xfId="0" applyFont="1" applyFill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41" fillId="33" borderId="20" xfId="0" applyFont="1" applyFill="1" applyBorder="1" applyAlignment="1" applyProtection="1">
      <alignment horizontal="center" vertical="center" wrapText="1" readingOrder="1"/>
      <protection locked="0"/>
    </xf>
    <xf numFmtId="0" fontId="41" fillId="33" borderId="26" xfId="0" applyFont="1" applyFill="1" applyBorder="1" applyAlignment="1" applyProtection="1">
      <alignment horizontal="center" vertical="center" wrapText="1" readingOrder="1"/>
      <protection locked="0"/>
    </xf>
    <xf numFmtId="0" fontId="41" fillId="33" borderId="26" xfId="0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39" fillId="0" borderId="20" xfId="0" applyFont="1" applyBorder="1" applyAlignment="1" applyProtection="1">
      <alignment vertical="center" wrapText="1" readingOrder="1"/>
      <protection locked="0"/>
    </xf>
    <xf numFmtId="0" fontId="39" fillId="0" borderId="20" xfId="0" applyFont="1" applyBorder="1" applyAlignment="1" applyProtection="1">
      <alignment horizontal="right" vertical="center" wrapText="1" readingOrder="1"/>
      <protection locked="0"/>
    </xf>
    <xf numFmtId="0" fontId="39" fillId="0" borderId="20" xfId="0" applyFont="1" applyBorder="1" applyAlignment="1" applyProtection="1">
      <alignment horizontal="right" vertical="center" wrapText="1" readingOrder="1"/>
      <protection locked="0"/>
    </xf>
    <xf numFmtId="189" fontId="39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41" fillId="0" borderId="20" xfId="0" applyFont="1" applyBorder="1" applyAlignment="1" applyProtection="1">
      <alignment vertical="center" wrapText="1" readingOrder="1"/>
      <protection locked="0"/>
    </xf>
    <xf numFmtId="0" fontId="41" fillId="0" borderId="20" xfId="0" applyFont="1" applyBorder="1" applyAlignment="1" applyProtection="1">
      <alignment horizontal="right" vertical="center" wrapText="1" readingOrder="1"/>
      <protection locked="0"/>
    </xf>
    <xf numFmtId="0" fontId="41" fillId="0" borderId="20" xfId="0" applyFont="1" applyBorder="1" applyAlignment="1" applyProtection="1">
      <alignment horizontal="right" vertical="center" wrapText="1" readingOrder="1"/>
      <protection locked="0"/>
    </xf>
    <xf numFmtId="0" fontId="41" fillId="0" borderId="21" xfId="0" applyFont="1" applyBorder="1" applyAlignment="1" applyProtection="1">
      <alignment vertical="center" wrapText="1" readingOrder="1"/>
      <protection locked="0"/>
    </xf>
    <xf numFmtId="0" fontId="41" fillId="0" borderId="20" xfId="0" applyFont="1" applyBorder="1" applyAlignment="1" applyProtection="1">
      <alignment horizontal="center" vertical="center" wrapText="1" readingOrder="1"/>
      <protection locked="0"/>
    </xf>
    <xf numFmtId="0" fontId="39" fillId="0" borderId="21" xfId="0" applyFont="1" applyBorder="1" applyAlignment="1" applyProtection="1">
      <alignment vertical="center" wrapText="1" readingOrder="1"/>
      <protection locked="0"/>
    </xf>
    <xf numFmtId="0" fontId="39" fillId="0" borderId="20" xfId="0" applyFont="1" applyBorder="1" applyAlignment="1" applyProtection="1">
      <alignment horizontal="center" vertical="center" wrapText="1" readingOrder="1"/>
      <protection locked="0"/>
    </xf>
    <xf numFmtId="0" fontId="41" fillId="0" borderId="21" xfId="0" applyFont="1" applyBorder="1" applyAlignment="1" applyProtection="1">
      <alignment horizontal="right" vertical="center" wrapText="1" readingOrder="1"/>
      <protection locked="0"/>
    </xf>
    <xf numFmtId="0" fontId="42" fillId="0" borderId="29" xfId="0" applyFont="1" applyBorder="1" applyAlignment="1" applyProtection="1">
      <alignment horizontal="right" vertical="center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42" fillId="0" borderId="29" xfId="0" applyFont="1" applyBorder="1" applyAlignment="1" applyProtection="1">
      <alignment horizontal="right" vertical="center" wrapText="1" readingOrder="1"/>
      <protection locked="0"/>
    </xf>
    <xf numFmtId="0" fontId="42" fillId="0" borderId="30" xfId="0" applyFont="1" applyBorder="1" applyAlignment="1" applyProtection="1">
      <alignment horizontal="right" vertical="center" wrapText="1" readingOrder="1"/>
      <protection locked="0"/>
    </xf>
    <xf numFmtId="0" fontId="42" fillId="0" borderId="29" xfId="0" applyFont="1" applyBorder="1" applyAlignment="1" applyProtection="1">
      <alignment horizontal="center" vertical="center" wrapText="1" readingOrder="1"/>
      <protection locked="0"/>
    </xf>
    <xf numFmtId="0" fontId="43" fillId="0" borderId="29" xfId="0" applyFont="1" applyBorder="1" applyAlignment="1" applyProtection="1">
      <alignment horizontal="right" vertical="center" wrapText="1" readingOrder="1"/>
      <protection locked="0"/>
    </xf>
    <xf numFmtId="0" fontId="43" fillId="0" borderId="29" xfId="0" applyFont="1" applyBorder="1" applyAlignment="1" applyProtection="1">
      <alignment horizontal="right" vertical="center" wrapText="1" readingOrder="1"/>
      <protection locked="0"/>
    </xf>
    <xf numFmtId="0" fontId="43" fillId="0" borderId="30" xfId="0" applyFont="1" applyBorder="1" applyAlignment="1" applyProtection="1">
      <alignment horizontal="right" vertical="center" wrapText="1" readingOrder="1"/>
      <protection locked="0"/>
    </xf>
    <xf numFmtId="0" fontId="43" fillId="0" borderId="29" xfId="0" applyFont="1" applyBorder="1" applyAlignment="1" applyProtection="1">
      <alignment horizontal="center" vertical="center" wrapText="1" readingOrder="1"/>
      <protection locked="0"/>
    </xf>
    <xf numFmtId="0" fontId="39" fillId="0" borderId="32" xfId="0" applyFont="1" applyBorder="1" applyAlignment="1" applyProtection="1">
      <alignment vertical="center" wrapText="1" readingOrder="1"/>
      <protection locked="0"/>
    </xf>
    <xf numFmtId="0" fontId="41" fillId="0" borderId="32" xfId="0" applyFont="1" applyBorder="1" applyAlignment="1" applyProtection="1">
      <alignment horizontal="right" vertical="center" wrapText="1" readingOrder="1"/>
      <protection locked="0"/>
    </xf>
    <xf numFmtId="0" fontId="41" fillId="0" borderId="32" xfId="0" applyFont="1" applyBorder="1" applyAlignment="1" applyProtection="1">
      <alignment horizontal="right" vertical="center" wrapText="1" readingOrder="1"/>
      <protection locked="0"/>
    </xf>
    <xf numFmtId="0" fontId="42" fillId="0" borderId="0" xfId="0" applyFont="1" applyAlignment="1" applyProtection="1">
      <alignment vertical="top" wrapText="1" readingOrder="1"/>
      <protection locked="0"/>
    </xf>
    <xf numFmtId="0" fontId="44" fillId="0" borderId="0" xfId="0" applyFont="1" applyAlignment="1" applyProtection="1">
      <alignment vertical="top" wrapText="1" readingOrder="1"/>
      <protection locked="0"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6" fillId="0" borderId="0" xfId="37" applyFont="1" applyFill="1" applyBorder="1" applyAlignment="1">
      <alignment/>
    </xf>
    <xf numFmtId="0" fontId="9" fillId="0" borderId="10" xfId="46" applyFont="1" applyFill="1" applyBorder="1">
      <alignment/>
      <protection/>
    </xf>
    <xf numFmtId="0" fontId="4" fillId="0" borderId="10" xfId="46" applyFont="1" applyFill="1" applyBorder="1" applyAlignment="1">
      <alignment horizontal="center"/>
      <protection/>
    </xf>
    <xf numFmtId="0" fontId="4" fillId="0" borderId="10" xfId="46" applyFont="1" applyFill="1" applyBorder="1">
      <alignment/>
      <protection/>
    </xf>
    <xf numFmtId="43" fontId="4" fillId="0" borderId="10" xfId="37" applyFont="1" applyFill="1" applyBorder="1" applyAlignment="1">
      <alignment/>
    </xf>
    <xf numFmtId="0" fontId="4" fillId="0" borderId="11" xfId="46" applyFont="1" applyFill="1" applyBorder="1">
      <alignment/>
      <protection/>
    </xf>
    <xf numFmtId="3" fontId="4" fillId="0" borderId="11" xfId="46" applyNumberFormat="1" applyFont="1" applyFill="1" applyBorder="1">
      <alignment/>
      <protection/>
    </xf>
    <xf numFmtId="43" fontId="4" fillId="0" borderId="14" xfId="37" applyFont="1" applyFill="1" applyBorder="1" applyAlignment="1">
      <alignment/>
    </xf>
    <xf numFmtId="43" fontId="10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10" fillId="3" borderId="17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0" fontId="4" fillId="0" borderId="0" xfId="47" applyFont="1" applyAlignment="1">
      <alignment/>
      <protection/>
    </xf>
    <xf numFmtId="0" fontId="45" fillId="0" borderId="0" xfId="46" applyFont="1">
      <alignment/>
      <protection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3" fontId="11" fillId="0" borderId="10" xfId="37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3" fontId="11" fillId="0" borderId="11" xfId="37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11" fillId="0" borderId="12" xfId="37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38" fillId="0" borderId="0" xfId="0" applyFont="1" applyAlignment="1" applyProtection="1">
      <alignment horizontal="left" vertical="top" wrapText="1" readingOrder="1"/>
      <protection locked="0"/>
    </xf>
    <xf numFmtId="0" fontId="46" fillId="0" borderId="0" xfId="0" applyFont="1" applyAlignment="1" applyProtection="1">
      <alignment horizontal="center" vertical="top" wrapText="1" readingOrder="1"/>
      <protection locked="0"/>
    </xf>
    <xf numFmtId="0" fontId="41" fillId="34" borderId="33" xfId="0" applyFont="1" applyFill="1" applyBorder="1" applyAlignment="1" applyProtection="1">
      <alignment horizontal="center" vertical="center" wrapText="1" readingOrder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41" fillId="34" borderId="33" xfId="0" applyFont="1" applyFill="1" applyBorder="1" applyAlignment="1" applyProtection="1">
      <alignment horizontal="center" vertical="center" wrapText="1" readingOrder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38" fillId="0" borderId="33" xfId="0" applyFont="1" applyBorder="1" applyAlignment="1" applyProtection="1">
      <alignment vertical="center" wrapText="1" readingOrder="1"/>
      <protection locked="0"/>
    </xf>
    <xf numFmtId="0" fontId="38" fillId="0" borderId="33" xfId="0" applyFont="1" applyBorder="1" applyAlignment="1" applyProtection="1">
      <alignment horizontal="center" vertical="center" wrapText="1" readingOrder="1"/>
      <protection locked="0"/>
    </xf>
    <xf numFmtId="188" fontId="38" fillId="0" borderId="33" xfId="0" applyNumberFormat="1" applyFont="1" applyBorder="1" applyAlignment="1" applyProtection="1">
      <alignment horizontal="right" vertical="center" wrapText="1" readingOrder="1"/>
      <protection locked="0"/>
    </xf>
    <xf numFmtId="188" fontId="38" fillId="0" borderId="33" xfId="0" applyNumberFormat="1" applyFont="1" applyBorder="1" applyAlignment="1" applyProtection="1">
      <alignment horizontal="right" vertical="center" wrapText="1" readingOrder="1"/>
      <protection locked="0"/>
    </xf>
    <xf numFmtId="0" fontId="41" fillId="0" borderId="36" xfId="0" applyFont="1" applyBorder="1" applyAlignment="1" applyProtection="1">
      <alignment horizontal="right" vertical="center" wrapText="1" readingOrder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188" fontId="47" fillId="0" borderId="33" xfId="0" applyNumberFormat="1" applyFont="1" applyBorder="1" applyAlignment="1" applyProtection="1">
      <alignment horizontal="right" vertical="center" wrapText="1" readingOrder="1"/>
      <protection locked="0"/>
    </xf>
    <xf numFmtId="188" fontId="47" fillId="0" borderId="33" xfId="0" applyNumberFormat="1" applyFont="1" applyBorder="1" applyAlignment="1" applyProtection="1">
      <alignment horizontal="right" vertical="center" wrapText="1" readingOrder="1"/>
      <protection locked="0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614;&#3636;&#3617;&#3614;&#3660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1.&#3619;&#3634;&#3618;&#3591;&#3634;&#3609;&#3619;&#3633;&#3610;%20-&#3592;&#3656;&#3634;&#3618;&#3611;&#3619;&#3632;&#3592;&#3635;&#3648;&#3604;&#3639;&#3629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รวมยอดจ่าย"/>
      <sheetName val="รวมยอดรับ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view="pageBreakPreview" zoomScale="95" zoomScaleSheetLayoutView="95" zoomScalePageLayoutView="0" workbookViewId="0" topLeftCell="A61">
      <selection activeCell="A4" sqref="A4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pans="1:7" s="51" customFormat="1" ht="1.5" customHeight="1">
      <c r="A1" s="52"/>
      <c r="B1" s="52"/>
      <c r="C1" s="52"/>
      <c r="D1" s="52"/>
      <c r="E1" s="52"/>
      <c r="F1" s="52"/>
      <c r="G1" s="52"/>
    </row>
    <row r="2" spans="1:7" s="62" customFormat="1" ht="17.25" customHeight="1">
      <c r="A2" s="150"/>
      <c r="B2"/>
      <c r="C2"/>
      <c r="D2"/>
      <c r="E2"/>
      <c r="F2" s="75" t="s">
        <v>183</v>
      </c>
      <c r="G2"/>
    </row>
    <row r="3" spans="1:7" s="62" customFormat="1" ht="0.75" customHeight="1">
      <c r="A3"/>
      <c r="B3"/>
      <c r="C3"/>
      <c r="D3"/>
      <c r="E3"/>
      <c r="F3"/>
      <c r="G3"/>
    </row>
    <row r="4" spans="1:7" s="62" customFormat="1" ht="17.25" customHeight="1">
      <c r="A4" s="150"/>
      <c r="B4"/>
      <c r="C4"/>
      <c r="D4"/>
      <c r="E4"/>
      <c r="F4"/>
      <c r="G4"/>
    </row>
    <row r="5" spans="1:7" s="62" customFormat="1" ht="0" customHeight="1" hidden="1">
      <c r="A5"/>
      <c r="B5"/>
      <c r="C5"/>
      <c r="D5"/>
      <c r="E5"/>
      <c r="F5"/>
      <c r="G5"/>
    </row>
    <row r="6" spans="1:7" s="62" customFormat="1" ht="17.25" customHeight="1">
      <c r="A6" s="76" t="s">
        <v>5</v>
      </c>
      <c r="B6" s="73"/>
      <c r="C6" s="73"/>
      <c r="D6" s="73"/>
      <c r="E6" s="73"/>
      <c r="F6" s="73"/>
      <c r="G6"/>
    </row>
    <row r="7" spans="1:7" s="62" customFormat="1" ht="1.5" customHeight="1">
      <c r="A7"/>
      <c r="B7"/>
      <c r="C7"/>
      <c r="D7"/>
      <c r="E7"/>
      <c r="F7"/>
      <c r="G7"/>
    </row>
    <row r="8" spans="1:7" s="62" customFormat="1" ht="18" customHeight="1">
      <c r="A8" s="151" t="s">
        <v>97</v>
      </c>
      <c r="B8" s="73"/>
      <c r="C8" s="73"/>
      <c r="D8" s="73"/>
      <c r="E8" s="73"/>
      <c r="F8" s="73"/>
      <c r="G8"/>
    </row>
    <row r="9" spans="1:7" s="62" customFormat="1" ht="6" customHeight="1">
      <c r="A9"/>
      <c r="B9"/>
      <c r="C9"/>
      <c r="D9"/>
      <c r="E9"/>
      <c r="F9"/>
      <c r="G9"/>
    </row>
    <row r="10" spans="1:7" s="62" customFormat="1" ht="0.75" customHeight="1">
      <c r="A10" s="151" t="s">
        <v>418</v>
      </c>
      <c r="B10" s="73"/>
      <c r="C10" s="73"/>
      <c r="D10" s="73"/>
      <c r="E10" s="73"/>
      <c r="F10" s="73"/>
      <c r="G10"/>
    </row>
    <row r="11" spans="1:7" s="62" customFormat="1" ht="14.25">
      <c r="A11"/>
      <c r="B11"/>
      <c r="C11"/>
      <c r="D11"/>
      <c r="E11"/>
      <c r="F11"/>
      <c r="G11"/>
    </row>
    <row r="12" spans="1:7" s="62" customFormat="1" ht="14.25">
      <c r="A12" s="74" t="s">
        <v>419</v>
      </c>
      <c r="B12" s="73"/>
      <c r="C12" s="73"/>
      <c r="D12" s="73"/>
      <c r="E12" s="73"/>
      <c r="F12" s="73"/>
      <c r="G12"/>
    </row>
    <row r="13" spans="1:7" s="62" customFormat="1" ht="14.25">
      <c r="A13"/>
      <c r="B13"/>
      <c r="C13"/>
      <c r="D13"/>
      <c r="E13"/>
      <c r="F13"/>
      <c r="G13"/>
    </row>
    <row r="14" spans="1:7" s="62" customFormat="1" ht="14.25">
      <c r="A14"/>
      <c r="B14"/>
      <c r="C14"/>
      <c r="D14"/>
      <c r="E14"/>
      <c r="F14"/>
      <c r="G14"/>
    </row>
    <row r="15" spans="1:7" s="62" customFormat="1" ht="14.25">
      <c r="A15" s="152" t="s">
        <v>0</v>
      </c>
      <c r="B15" s="153"/>
      <c r="C15" s="154" t="s">
        <v>16</v>
      </c>
      <c r="D15" s="154" t="s">
        <v>1</v>
      </c>
      <c r="E15" s="152" t="s">
        <v>2</v>
      </c>
      <c r="F15" s="155"/>
      <c r="G15" s="153"/>
    </row>
    <row r="16" spans="1:7" s="62" customFormat="1" ht="14.25">
      <c r="A16" s="156" t="s">
        <v>99</v>
      </c>
      <c r="B16" s="153"/>
      <c r="C16" s="157" t="s">
        <v>98</v>
      </c>
      <c r="D16" s="158">
        <v>10551867.66</v>
      </c>
      <c r="E16" s="159">
        <v>0</v>
      </c>
      <c r="F16" s="155"/>
      <c r="G16" s="153"/>
    </row>
    <row r="17" spans="1:7" s="62" customFormat="1" ht="14.25">
      <c r="A17" s="156" t="s">
        <v>420</v>
      </c>
      <c r="B17" s="153"/>
      <c r="C17" s="157" t="s">
        <v>98</v>
      </c>
      <c r="D17" s="158">
        <v>118914.57</v>
      </c>
      <c r="E17" s="159">
        <v>0</v>
      </c>
      <c r="F17" s="155"/>
      <c r="G17" s="153"/>
    </row>
    <row r="18" spans="1:7" s="62" customFormat="1" ht="14.25">
      <c r="A18" s="156" t="s">
        <v>100</v>
      </c>
      <c r="B18" s="153"/>
      <c r="C18" s="157" t="s">
        <v>98</v>
      </c>
      <c r="D18" s="158">
        <v>32917159.86</v>
      </c>
      <c r="E18" s="159">
        <v>0</v>
      </c>
      <c r="F18" s="155"/>
      <c r="G18" s="153"/>
    </row>
    <row r="19" spans="1:7" s="62" customFormat="1" ht="14.25">
      <c r="A19" s="156" t="s">
        <v>101</v>
      </c>
      <c r="B19" s="153"/>
      <c r="C19" s="157" t="s">
        <v>98</v>
      </c>
      <c r="D19" s="158">
        <v>37640.84</v>
      </c>
      <c r="E19" s="159">
        <v>0</v>
      </c>
      <c r="F19" s="155"/>
      <c r="G19" s="153"/>
    </row>
    <row r="20" spans="1:7" s="62" customFormat="1" ht="14.25">
      <c r="A20" s="156" t="s">
        <v>102</v>
      </c>
      <c r="B20" s="153"/>
      <c r="C20" s="157" t="s">
        <v>98</v>
      </c>
      <c r="D20" s="158">
        <v>10156345.08</v>
      </c>
      <c r="E20" s="159">
        <v>0</v>
      </c>
      <c r="F20" s="155"/>
      <c r="G20" s="153"/>
    </row>
    <row r="21" spans="1:7" s="62" customFormat="1" ht="14.25">
      <c r="A21" s="156" t="s">
        <v>103</v>
      </c>
      <c r="B21" s="153"/>
      <c r="C21" s="157" t="s">
        <v>98</v>
      </c>
      <c r="D21" s="158">
        <v>38535084.11</v>
      </c>
      <c r="E21" s="159">
        <v>0</v>
      </c>
      <c r="F21" s="155"/>
      <c r="G21" s="153"/>
    </row>
    <row r="22" spans="1:7" s="62" customFormat="1" ht="14.25">
      <c r="A22" s="156" t="s">
        <v>104</v>
      </c>
      <c r="B22" s="153"/>
      <c r="C22" s="157" t="s">
        <v>105</v>
      </c>
      <c r="D22" s="158">
        <v>1500</v>
      </c>
      <c r="E22" s="159">
        <v>0</v>
      </c>
      <c r="F22" s="155"/>
      <c r="G22" s="153"/>
    </row>
    <row r="23" spans="1:7" s="62" customFormat="1" ht="14.25">
      <c r="A23" s="156" t="s">
        <v>347</v>
      </c>
      <c r="B23" s="153"/>
      <c r="C23" s="157" t="s">
        <v>421</v>
      </c>
      <c r="D23" s="158">
        <v>376600</v>
      </c>
      <c r="E23" s="159">
        <v>0</v>
      </c>
      <c r="F23" s="155"/>
      <c r="G23" s="153"/>
    </row>
    <row r="24" spans="1:7" s="62" customFormat="1" ht="14.25">
      <c r="A24" s="156" t="s">
        <v>106</v>
      </c>
      <c r="B24" s="153"/>
      <c r="C24" s="157" t="s">
        <v>107</v>
      </c>
      <c r="D24" s="158">
        <v>418800</v>
      </c>
      <c r="E24" s="159">
        <v>0</v>
      </c>
      <c r="F24" s="155"/>
      <c r="G24" s="153"/>
    </row>
    <row r="25" spans="1:7" s="62" customFormat="1" ht="14.25">
      <c r="A25" s="156" t="s">
        <v>243</v>
      </c>
      <c r="B25" s="153"/>
      <c r="C25" s="157" t="s">
        <v>422</v>
      </c>
      <c r="D25" s="158">
        <v>3000</v>
      </c>
      <c r="E25" s="159">
        <v>0</v>
      </c>
      <c r="F25" s="155"/>
      <c r="G25" s="153"/>
    </row>
    <row r="26" spans="1:7" s="62" customFormat="1" ht="14.25">
      <c r="A26" s="156" t="s">
        <v>46</v>
      </c>
      <c r="B26" s="153"/>
      <c r="C26" s="157" t="s">
        <v>108</v>
      </c>
      <c r="D26" s="158">
        <v>92</v>
      </c>
      <c r="E26" s="159">
        <v>0</v>
      </c>
      <c r="F26" s="155"/>
      <c r="G26" s="153"/>
    </row>
    <row r="27" spans="1:7" s="62" customFormat="1" ht="14.25">
      <c r="A27" s="156" t="s">
        <v>109</v>
      </c>
      <c r="B27" s="153"/>
      <c r="C27" s="157" t="s">
        <v>110</v>
      </c>
      <c r="D27" s="158">
        <v>1728000</v>
      </c>
      <c r="E27" s="159">
        <v>0</v>
      </c>
      <c r="F27" s="155"/>
      <c r="G27" s="153"/>
    </row>
    <row r="28" spans="1:7" s="62" customFormat="1" ht="14.25">
      <c r="A28" s="156" t="s">
        <v>250</v>
      </c>
      <c r="B28" s="153"/>
      <c r="C28" s="157" t="s">
        <v>423</v>
      </c>
      <c r="D28" s="158">
        <v>3000</v>
      </c>
      <c r="E28" s="159">
        <v>0</v>
      </c>
      <c r="F28" s="155"/>
      <c r="G28" s="153"/>
    </row>
    <row r="29" spans="1:7" s="62" customFormat="1" ht="14.25" customHeight="1">
      <c r="A29" s="156" t="s">
        <v>86</v>
      </c>
      <c r="B29" s="153"/>
      <c r="C29" s="157" t="s">
        <v>111</v>
      </c>
      <c r="D29" s="158">
        <v>0</v>
      </c>
      <c r="E29" s="159">
        <v>7339148.82</v>
      </c>
      <c r="F29" s="155"/>
      <c r="G29" s="153"/>
    </row>
    <row r="30" spans="1:7" s="62" customFormat="1" ht="14.25" customHeight="1">
      <c r="A30" s="156" t="s">
        <v>112</v>
      </c>
      <c r="B30" s="153"/>
      <c r="C30" s="157" t="s">
        <v>113</v>
      </c>
      <c r="D30" s="158">
        <v>0</v>
      </c>
      <c r="E30" s="159">
        <v>18791.16</v>
      </c>
      <c r="F30" s="155"/>
      <c r="G30" s="153"/>
    </row>
    <row r="31" spans="1:7" s="62" customFormat="1" ht="14.25">
      <c r="A31" s="156" t="s">
        <v>261</v>
      </c>
      <c r="B31" s="153"/>
      <c r="C31" s="157" t="s">
        <v>424</v>
      </c>
      <c r="D31" s="158">
        <v>0</v>
      </c>
      <c r="E31" s="159">
        <v>10125</v>
      </c>
      <c r="F31" s="155"/>
      <c r="G31" s="153"/>
    </row>
    <row r="32" spans="1:7" s="62" customFormat="1" ht="14.25">
      <c r="A32" s="156" t="s">
        <v>114</v>
      </c>
      <c r="B32" s="153"/>
      <c r="C32" s="157" t="s">
        <v>115</v>
      </c>
      <c r="D32" s="158">
        <v>0</v>
      </c>
      <c r="E32" s="159">
        <v>233122</v>
      </c>
      <c r="F32" s="155"/>
      <c r="G32" s="153"/>
    </row>
    <row r="33" spans="1:7" s="62" customFormat="1" ht="14.25">
      <c r="A33" s="156" t="s">
        <v>267</v>
      </c>
      <c r="B33" s="153"/>
      <c r="C33" s="157" t="s">
        <v>425</v>
      </c>
      <c r="D33" s="158">
        <v>0</v>
      </c>
      <c r="E33" s="159">
        <v>11650</v>
      </c>
      <c r="F33" s="155"/>
      <c r="G33" s="153"/>
    </row>
    <row r="34" spans="1:7" s="62" customFormat="1" ht="14.25" customHeight="1">
      <c r="A34" s="156" t="s">
        <v>117</v>
      </c>
      <c r="B34" s="153"/>
      <c r="C34" s="157" t="s">
        <v>118</v>
      </c>
      <c r="D34" s="158">
        <v>0</v>
      </c>
      <c r="E34" s="159">
        <v>1765640.84</v>
      </c>
      <c r="F34" s="155"/>
      <c r="G34" s="153"/>
    </row>
    <row r="35" spans="1:7" s="62" customFormat="1" ht="14.25">
      <c r="A35" s="156" t="s">
        <v>426</v>
      </c>
      <c r="B35" s="153"/>
      <c r="C35" s="157" t="s">
        <v>119</v>
      </c>
      <c r="D35" s="158">
        <v>0</v>
      </c>
      <c r="E35" s="159">
        <v>118914.57</v>
      </c>
      <c r="F35" s="155"/>
      <c r="G35" s="153"/>
    </row>
    <row r="36" spans="1:7" s="62" customFormat="1" ht="14.25">
      <c r="A36" s="156" t="s">
        <v>120</v>
      </c>
      <c r="B36" s="153"/>
      <c r="C36" s="157" t="s">
        <v>119</v>
      </c>
      <c r="D36" s="158">
        <v>0</v>
      </c>
      <c r="E36" s="159">
        <v>31400</v>
      </c>
      <c r="F36" s="155"/>
      <c r="G36" s="153"/>
    </row>
    <row r="37" spans="1:7" s="62" customFormat="1" ht="14.25">
      <c r="A37" s="156" t="s">
        <v>3</v>
      </c>
      <c r="B37" s="153"/>
      <c r="C37" s="157" t="s">
        <v>122</v>
      </c>
      <c r="D37" s="158">
        <v>0</v>
      </c>
      <c r="E37" s="159">
        <v>36232836.03</v>
      </c>
      <c r="F37" s="155"/>
      <c r="G37" s="153"/>
    </row>
    <row r="38" spans="1:7" s="62" customFormat="1" ht="14.25">
      <c r="A38" s="156" t="s">
        <v>123</v>
      </c>
      <c r="B38" s="153"/>
      <c r="C38" s="157" t="s">
        <v>124</v>
      </c>
      <c r="D38" s="158">
        <v>0</v>
      </c>
      <c r="E38" s="159">
        <v>32173732.49</v>
      </c>
      <c r="F38" s="155"/>
      <c r="G38" s="153"/>
    </row>
    <row r="39" spans="1:7" s="62" customFormat="1" ht="14.25">
      <c r="A39" s="156" t="s">
        <v>125</v>
      </c>
      <c r="B39" s="153"/>
      <c r="C39" s="157" t="s">
        <v>126</v>
      </c>
      <c r="D39" s="158">
        <v>0</v>
      </c>
      <c r="E39" s="159">
        <v>770828</v>
      </c>
      <c r="F39" s="155"/>
      <c r="G39" s="153"/>
    </row>
    <row r="40" spans="1:7" s="62" customFormat="1" ht="14.25">
      <c r="A40" s="156" t="s">
        <v>127</v>
      </c>
      <c r="B40" s="153"/>
      <c r="C40" s="157" t="s">
        <v>128</v>
      </c>
      <c r="D40" s="158">
        <v>0</v>
      </c>
      <c r="E40" s="159">
        <v>158726</v>
      </c>
      <c r="F40" s="155"/>
      <c r="G40" s="153"/>
    </row>
    <row r="41" spans="1:7" s="62" customFormat="1" ht="14.25">
      <c r="A41" s="156" t="s">
        <v>129</v>
      </c>
      <c r="B41" s="153"/>
      <c r="C41" s="157" t="s">
        <v>130</v>
      </c>
      <c r="D41" s="158">
        <v>0</v>
      </c>
      <c r="E41" s="159">
        <v>224642</v>
      </c>
      <c r="F41" s="155"/>
      <c r="G41" s="153"/>
    </row>
    <row r="42" spans="1:7" s="62" customFormat="1" ht="14.25">
      <c r="A42" s="156" t="s">
        <v>427</v>
      </c>
      <c r="B42" s="153"/>
      <c r="C42" s="157" t="s">
        <v>428</v>
      </c>
      <c r="D42" s="158">
        <v>0</v>
      </c>
      <c r="E42" s="159">
        <v>500</v>
      </c>
      <c r="F42" s="155"/>
      <c r="G42" s="153"/>
    </row>
    <row r="43" spans="1:7" s="62" customFormat="1" ht="14.25">
      <c r="A43" s="156" t="s">
        <v>131</v>
      </c>
      <c r="B43" s="153"/>
      <c r="C43" s="157" t="s">
        <v>132</v>
      </c>
      <c r="D43" s="158">
        <v>0</v>
      </c>
      <c r="E43" s="159">
        <v>2800</v>
      </c>
      <c r="F43" s="155"/>
      <c r="G43" s="153"/>
    </row>
    <row r="44" spans="1:7" s="62" customFormat="1" ht="14.25">
      <c r="A44" s="156" t="s">
        <v>133</v>
      </c>
      <c r="B44" s="153"/>
      <c r="C44" s="157" t="s">
        <v>134</v>
      </c>
      <c r="D44" s="158">
        <v>0</v>
      </c>
      <c r="E44" s="159">
        <v>477220</v>
      </c>
      <c r="F44" s="155"/>
      <c r="G44" s="153"/>
    </row>
    <row r="45" spans="1:7" s="62" customFormat="1" ht="14.25">
      <c r="A45" s="156" t="s">
        <v>135</v>
      </c>
      <c r="B45" s="153"/>
      <c r="C45" s="157" t="s">
        <v>136</v>
      </c>
      <c r="D45" s="158">
        <v>0</v>
      </c>
      <c r="E45" s="159">
        <v>13701</v>
      </c>
      <c r="F45" s="155"/>
      <c r="G45" s="153"/>
    </row>
    <row r="46" spans="1:7" s="62" customFormat="1" ht="14.25" customHeight="1">
      <c r="A46" s="156" t="s">
        <v>137</v>
      </c>
      <c r="B46" s="153"/>
      <c r="C46" s="157" t="s">
        <v>138</v>
      </c>
      <c r="D46" s="158">
        <v>0</v>
      </c>
      <c r="E46" s="159">
        <v>12400</v>
      </c>
      <c r="F46" s="155"/>
      <c r="G46" s="153"/>
    </row>
    <row r="47" spans="1:7" s="62" customFormat="1" ht="14.25">
      <c r="A47" s="156" t="s">
        <v>139</v>
      </c>
      <c r="B47" s="153"/>
      <c r="C47" s="157" t="s">
        <v>140</v>
      </c>
      <c r="D47" s="158">
        <v>0</v>
      </c>
      <c r="E47" s="159">
        <v>45885</v>
      </c>
      <c r="F47" s="155"/>
      <c r="G47" s="153"/>
    </row>
    <row r="48" spans="1:7" s="62" customFormat="1" ht="14.25">
      <c r="A48" s="156" t="s">
        <v>141</v>
      </c>
      <c r="B48" s="153"/>
      <c r="C48" s="157" t="s">
        <v>142</v>
      </c>
      <c r="D48" s="158">
        <v>0</v>
      </c>
      <c r="E48" s="159">
        <v>87530</v>
      </c>
      <c r="F48" s="155"/>
      <c r="G48" s="153"/>
    </row>
    <row r="49" spans="1:7" s="62" customFormat="1" ht="14.25">
      <c r="A49" s="156" t="s">
        <v>143</v>
      </c>
      <c r="B49" s="153"/>
      <c r="C49" s="157" t="s">
        <v>144</v>
      </c>
      <c r="D49" s="158">
        <v>0</v>
      </c>
      <c r="E49" s="159">
        <v>233000</v>
      </c>
      <c r="F49" s="155"/>
      <c r="G49" s="153"/>
    </row>
    <row r="50" spans="1:7" s="62" customFormat="1" ht="14.25">
      <c r="A50" s="156" t="s">
        <v>145</v>
      </c>
      <c r="B50" s="153"/>
      <c r="C50" s="157" t="s">
        <v>146</v>
      </c>
      <c r="D50" s="158">
        <v>0</v>
      </c>
      <c r="E50" s="159">
        <v>441657.1</v>
      </c>
      <c r="F50" s="155"/>
      <c r="G50" s="153"/>
    </row>
    <row r="51" spans="1:7" s="62" customFormat="1" ht="14.25">
      <c r="A51" s="156" t="s">
        <v>147</v>
      </c>
      <c r="B51" s="153"/>
      <c r="C51" s="157" t="s">
        <v>148</v>
      </c>
      <c r="D51" s="158">
        <v>0</v>
      </c>
      <c r="E51" s="159">
        <v>5200</v>
      </c>
      <c r="F51" s="155"/>
      <c r="G51" s="153"/>
    </row>
    <row r="52" spans="1:7" s="62" customFormat="1" ht="14.25">
      <c r="A52" s="156" t="s">
        <v>149</v>
      </c>
      <c r="B52" s="153"/>
      <c r="C52" s="157" t="s">
        <v>150</v>
      </c>
      <c r="D52" s="158">
        <v>0</v>
      </c>
      <c r="E52" s="159">
        <v>31000</v>
      </c>
      <c r="F52" s="155"/>
      <c r="G52" s="153"/>
    </row>
    <row r="53" spans="1:7" s="62" customFormat="1" ht="14.25">
      <c r="A53" s="156" t="s">
        <v>151</v>
      </c>
      <c r="B53" s="153"/>
      <c r="C53" s="157" t="s">
        <v>152</v>
      </c>
      <c r="D53" s="158">
        <v>0</v>
      </c>
      <c r="E53" s="159">
        <v>13915</v>
      </c>
      <c r="F53" s="155"/>
      <c r="G53" s="153"/>
    </row>
    <row r="54" spans="1:7" s="62" customFormat="1" ht="14.25">
      <c r="A54" s="156" t="s">
        <v>153</v>
      </c>
      <c r="B54" s="153"/>
      <c r="C54" s="157" t="s">
        <v>154</v>
      </c>
      <c r="D54" s="158">
        <v>0</v>
      </c>
      <c r="E54" s="159">
        <v>471689.76</v>
      </c>
      <c r="F54" s="155"/>
      <c r="G54" s="153"/>
    </row>
    <row r="55" spans="1:7" s="62" customFormat="1" ht="14.25">
      <c r="A55" s="156" t="s">
        <v>155</v>
      </c>
      <c r="B55" s="153"/>
      <c r="C55" s="157" t="s">
        <v>156</v>
      </c>
      <c r="D55" s="158">
        <v>0</v>
      </c>
      <c r="E55" s="159">
        <v>11613829.07</v>
      </c>
      <c r="F55" s="155"/>
      <c r="G55" s="153"/>
    </row>
    <row r="56" spans="1:7" s="62" customFormat="1" ht="14.25">
      <c r="A56" s="156" t="s">
        <v>157</v>
      </c>
      <c r="B56" s="153"/>
      <c r="C56" s="157" t="s">
        <v>158</v>
      </c>
      <c r="D56" s="158">
        <v>0</v>
      </c>
      <c r="E56" s="159">
        <v>4897120.38</v>
      </c>
      <c r="F56" s="155"/>
      <c r="G56" s="153"/>
    </row>
    <row r="57" spans="1:7" s="62" customFormat="1" ht="14.25">
      <c r="A57" s="156" t="s">
        <v>159</v>
      </c>
      <c r="B57" s="153"/>
      <c r="C57" s="157" t="s">
        <v>160</v>
      </c>
      <c r="D57" s="158">
        <v>0</v>
      </c>
      <c r="E57" s="159">
        <v>211680.48</v>
      </c>
      <c r="F57" s="155"/>
      <c r="G57" s="153"/>
    </row>
    <row r="58" spans="1:7" s="62" customFormat="1" ht="14.25">
      <c r="A58" s="156" t="s">
        <v>161</v>
      </c>
      <c r="B58" s="153"/>
      <c r="C58" s="157" t="s">
        <v>162</v>
      </c>
      <c r="D58" s="158">
        <v>0</v>
      </c>
      <c r="E58" s="159">
        <v>11084580.12</v>
      </c>
      <c r="F58" s="155"/>
      <c r="G58" s="153"/>
    </row>
    <row r="59" spans="1:7" s="62" customFormat="1" ht="14.25">
      <c r="A59" s="156" t="s">
        <v>163</v>
      </c>
      <c r="B59" s="153"/>
      <c r="C59" s="157" t="s">
        <v>164</v>
      </c>
      <c r="D59" s="158">
        <v>0</v>
      </c>
      <c r="E59" s="159">
        <v>92649.45</v>
      </c>
      <c r="F59" s="155"/>
      <c r="G59" s="153"/>
    </row>
    <row r="60" spans="1:7" s="62" customFormat="1" ht="14.25" customHeight="1">
      <c r="A60" s="156" t="s">
        <v>165</v>
      </c>
      <c r="B60" s="153"/>
      <c r="C60" s="157" t="s">
        <v>166</v>
      </c>
      <c r="D60" s="158">
        <v>0</v>
      </c>
      <c r="E60" s="159">
        <v>97806.9</v>
      </c>
      <c r="F60" s="155"/>
      <c r="G60" s="153"/>
    </row>
    <row r="61" spans="1:7" s="62" customFormat="1" ht="14.25" customHeight="1">
      <c r="A61" s="156" t="s">
        <v>167</v>
      </c>
      <c r="B61" s="153"/>
      <c r="C61" s="157" t="s">
        <v>168</v>
      </c>
      <c r="D61" s="158">
        <v>0</v>
      </c>
      <c r="E61" s="159">
        <v>1435162</v>
      </c>
      <c r="F61" s="155"/>
      <c r="G61" s="153"/>
    </row>
    <row r="62" spans="1:7" s="62" customFormat="1" ht="14.25" customHeight="1">
      <c r="A62" s="156" t="s">
        <v>429</v>
      </c>
      <c r="B62" s="153"/>
      <c r="C62" s="157" t="s">
        <v>430</v>
      </c>
      <c r="D62" s="158">
        <v>0</v>
      </c>
      <c r="E62" s="159">
        <v>2040</v>
      </c>
      <c r="F62" s="155"/>
      <c r="G62" s="153"/>
    </row>
    <row r="63" spans="1:7" s="62" customFormat="1" ht="14.25">
      <c r="A63" s="156" t="s">
        <v>169</v>
      </c>
      <c r="B63" s="153"/>
      <c r="C63" s="157" t="s">
        <v>170</v>
      </c>
      <c r="D63" s="158">
        <v>0</v>
      </c>
      <c r="E63" s="159">
        <v>47037226.5</v>
      </c>
      <c r="F63" s="155"/>
      <c r="G63" s="153"/>
    </row>
    <row r="64" spans="1:7" s="62" customFormat="1" ht="14.25">
      <c r="A64" s="156" t="s">
        <v>171</v>
      </c>
      <c r="B64" s="153"/>
      <c r="C64" s="157" t="s">
        <v>172</v>
      </c>
      <c r="D64" s="158">
        <v>0</v>
      </c>
      <c r="E64" s="159">
        <v>215190</v>
      </c>
      <c r="F64" s="155"/>
      <c r="G64" s="153"/>
    </row>
    <row r="65" spans="1:7" s="62" customFormat="1" ht="14.25">
      <c r="A65" s="156" t="s">
        <v>87</v>
      </c>
      <c r="B65" s="153"/>
      <c r="C65" s="157" t="s">
        <v>173</v>
      </c>
      <c r="D65" s="158">
        <v>24776265</v>
      </c>
      <c r="E65" s="159">
        <v>0</v>
      </c>
      <c r="F65" s="155"/>
      <c r="G65" s="153"/>
    </row>
    <row r="66" spans="1:7" s="62" customFormat="1" ht="14.25">
      <c r="A66" s="156" t="s">
        <v>88</v>
      </c>
      <c r="B66" s="153"/>
      <c r="C66" s="157" t="s">
        <v>174</v>
      </c>
      <c r="D66" s="158">
        <v>4029120</v>
      </c>
      <c r="E66" s="159">
        <v>0</v>
      </c>
      <c r="F66" s="155"/>
      <c r="G66" s="153"/>
    </row>
    <row r="67" spans="1:7" s="62" customFormat="1" ht="14.25">
      <c r="A67" s="156" t="s">
        <v>89</v>
      </c>
      <c r="B67" s="153"/>
      <c r="C67" s="157" t="s">
        <v>175</v>
      </c>
      <c r="D67" s="158">
        <v>11276301</v>
      </c>
      <c r="E67" s="159">
        <v>0</v>
      </c>
      <c r="F67" s="155"/>
      <c r="G67" s="153"/>
    </row>
    <row r="68" spans="1:7" s="62" customFormat="1" ht="14.25">
      <c r="A68" s="156" t="s">
        <v>90</v>
      </c>
      <c r="B68" s="153"/>
      <c r="C68" s="157" t="s">
        <v>176</v>
      </c>
      <c r="D68" s="158">
        <v>1459166</v>
      </c>
      <c r="E68" s="159">
        <v>0</v>
      </c>
      <c r="F68" s="155"/>
      <c r="G68" s="153"/>
    </row>
    <row r="69" spans="1:7" s="62" customFormat="1" ht="14.25">
      <c r="A69" s="156" t="s">
        <v>91</v>
      </c>
      <c r="B69" s="153"/>
      <c r="C69" s="157" t="s">
        <v>177</v>
      </c>
      <c r="D69" s="158">
        <v>5428531.59</v>
      </c>
      <c r="E69" s="159">
        <v>0</v>
      </c>
      <c r="F69" s="155"/>
      <c r="G69" s="153"/>
    </row>
    <row r="70" spans="1:7" s="62" customFormat="1" ht="14.25">
      <c r="A70" s="156" t="s">
        <v>92</v>
      </c>
      <c r="B70" s="153"/>
      <c r="C70" s="157" t="s">
        <v>178</v>
      </c>
      <c r="D70" s="158">
        <v>2658540.45</v>
      </c>
      <c r="E70" s="159">
        <v>0</v>
      </c>
      <c r="F70" s="155"/>
      <c r="G70" s="153"/>
    </row>
    <row r="71" spans="1:7" s="62" customFormat="1" ht="14.25">
      <c r="A71" s="156" t="s">
        <v>93</v>
      </c>
      <c r="B71" s="153"/>
      <c r="C71" s="157" t="s">
        <v>179</v>
      </c>
      <c r="D71" s="158">
        <v>3104336.51</v>
      </c>
      <c r="E71" s="159">
        <v>0</v>
      </c>
      <c r="F71" s="155"/>
      <c r="G71" s="153"/>
    </row>
    <row r="72" spans="1:7" s="62" customFormat="1" ht="14.25">
      <c r="A72" s="156" t="s">
        <v>94</v>
      </c>
      <c r="B72" s="153"/>
      <c r="C72" s="157" t="s">
        <v>180</v>
      </c>
      <c r="D72" s="158">
        <v>3339740</v>
      </c>
      <c r="E72" s="159">
        <v>0</v>
      </c>
      <c r="F72" s="155"/>
      <c r="G72" s="153"/>
    </row>
    <row r="73" spans="1:7" s="62" customFormat="1" ht="14.25">
      <c r="A73" s="156" t="s">
        <v>95</v>
      </c>
      <c r="B73" s="153"/>
      <c r="C73" s="157" t="s">
        <v>181</v>
      </c>
      <c r="D73" s="158">
        <v>2854258</v>
      </c>
      <c r="E73" s="159">
        <v>0</v>
      </c>
      <c r="F73" s="155"/>
      <c r="G73" s="153"/>
    </row>
    <row r="74" spans="1:7" s="62" customFormat="1" ht="0" customHeight="1" hidden="1">
      <c r="A74" s="156" t="s">
        <v>338</v>
      </c>
      <c r="B74" s="153"/>
      <c r="C74" s="157" t="s">
        <v>431</v>
      </c>
      <c r="D74" s="158">
        <v>25600</v>
      </c>
      <c r="E74" s="159">
        <v>0</v>
      </c>
      <c r="F74" s="155"/>
      <c r="G74" s="153"/>
    </row>
    <row r="75" spans="1:7" s="62" customFormat="1" ht="14.25">
      <c r="A75" s="156" t="s">
        <v>96</v>
      </c>
      <c r="B75" s="153"/>
      <c r="C75" s="157" t="s">
        <v>182</v>
      </c>
      <c r="D75" s="158">
        <v>3813477</v>
      </c>
      <c r="E75" s="159">
        <v>0</v>
      </c>
      <c r="F75" s="155"/>
      <c r="G75" s="153"/>
    </row>
    <row r="76" spans="1:7" s="62" customFormat="1" ht="14.25">
      <c r="A76" s="160" t="s">
        <v>22</v>
      </c>
      <c r="B76" s="161"/>
      <c r="C76" s="162"/>
      <c r="D76" s="163">
        <v>157613339.67</v>
      </c>
      <c r="E76" s="164">
        <v>157613339.67</v>
      </c>
      <c r="F76" s="155"/>
      <c r="G76" s="153"/>
    </row>
    <row r="77" spans="1:7" s="62" customFormat="1" ht="14.25">
      <c r="A77"/>
      <c r="B77"/>
      <c r="C77"/>
      <c r="D77"/>
      <c r="E77"/>
      <c r="F77"/>
      <c r="G77"/>
    </row>
    <row r="78" spans="1:7" s="62" customFormat="1" ht="14.25">
      <c r="A78"/>
      <c r="B78"/>
      <c r="C78"/>
      <c r="D78"/>
      <c r="E78"/>
      <c r="F78"/>
      <c r="G78"/>
    </row>
    <row r="79" spans="1:7" s="62" customFormat="1" ht="14.25">
      <c r="A79"/>
      <c r="B79"/>
      <c r="C79"/>
      <c r="D79"/>
      <c r="E79"/>
      <c r="F79"/>
      <c r="G79"/>
    </row>
    <row r="80" spans="1:7" s="62" customFormat="1" ht="14.25">
      <c r="A80"/>
      <c r="B80"/>
      <c r="C80"/>
      <c r="D80"/>
      <c r="E80"/>
      <c r="F80"/>
      <c r="G80"/>
    </row>
    <row r="81" spans="1:7" s="62" customFormat="1" ht="14.25">
      <c r="A81"/>
      <c r="B81"/>
      <c r="C81"/>
      <c r="D81"/>
      <c r="E81"/>
      <c r="F81"/>
      <c r="G81"/>
    </row>
    <row r="82" spans="1:7" s="62" customFormat="1" ht="14.25">
      <c r="A82"/>
      <c r="B82"/>
      <c r="C82"/>
      <c r="D82"/>
      <c r="E82"/>
      <c r="F82"/>
      <c r="G82"/>
    </row>
    <row r="83" spans="1:7" s="62" customFormat="1" ht="14.25">
      <c r="A83"/>
      <c r="B83"/>
      <c r="C83"/>
      <c r="D83"/>
      <c r="E83"/>
      <c r="F83"/>
      <c r="G83"/>
    </row>
    <row r="84" s="62" customFormat="1" ht="14.25"/>
    <row r="85" s="62" customFormat="1" ht="14.25"/>
    <row r="86" s="62" customFormat="1" ht="14.25"/>
    <row r="87" s="62" customFormat="1" ht="14.25"/>
    <row r="88" s="62" customFormat="1" ht="14.25"/>
    <row r="89" s="62" customFormat="1" ht="14.25"/>
    <row r="90" s="62" customFormat="1" ht="14.25"/>
    <row r="91" s="62" customFormat="1" ht="14.25"/>
    <row r="92" s="62" customFormat="1" ht="14.25"/>
    <row r="93" s="62" customFormat="1" ht="14.25"/>
    <row r="94" s="62" customFormat="1" ht="14.25"/>
    <row r="95" s="62" customFormat="1" ht="14.25"/>
    <row r="96" s="62" customFormat="1" ht="14.25"/>
    <row r="97" s="62" customFormat="1" ht="14.25"/>
    <row r="98" s="62" customFormat="1" ht="14.25"/>
    <row r="99" s="62" customFormat="1" ht="14.25"/>
    <row r="100" s="62" customFormat="1" ht="14.25"/>
    <row r="101" s="62" customFormat="1" ht="14.25"/>
    <row r="102" s="62" customFormat="1" ht="14.25"/>
    <row r="103" s="62" customFormat="1" ht="14.25"/>
    <row r="104" s="62" customFormat="1" ht="14.25"/>
    <row r="105" s="62" customFormat="1" ht="14.25"/>
    <row r="106" s="62" customFormat="1" ht="14.25"/>
    <row r="107" s="62" customFormat="1" ht="14.25"/>
    <row r="108" s="62" customFormat="1" ht="14.25"/>
    <row r="109" s="62" customFormat="1" ht="14.25"/>
    <row r="110" s="62" customFormat="1" ht="14.25"/>
    <row r="111" s="62" customFormat="1" ht="14.25"/>
    <row r="112" s="62" customFormat="1" ht="14.25"/>
    <row r="113" s="62" customFormat="1" ht="14.25"/>
    <row r="114" s="62" customFormat="1" ht="14.25"/>
    <row r="115" s="62" customFormat="1" ht="14.25"/>
    <row r="116" s="62" customFormat="1" ht="14.25"/>
    <row r="117" s="62" customFormat="1" ht="14.25"/>
    <row r="118" s="62" customFormat="1" ht="14.25"/>
    <row r="119" s="62" customFormat="1" ht="14.25"/>
    <row r="120" s="62" customFormat="1" ht="14.25"/>
    <row r="121" s="62" customFormat="1" ht="14.25"/>
    <row r="122" s="62" customFormat="1" ht="14.25"/>
    <row r="123" s="62" customFormat="1" ht="14.25"/>
    <row r="124" s="62" customFormat="1" ht="14.25"/>
    <row r="125" s="62" customFormat="1" ht="14.25"/>
    <row r="126" s="62" customFormat="1" ht="14.25"/>
    <row r="127" s="62" customFormat="1" ht="14.25"/>
    <row r="128" s="62" customFormat="1" ht="14.25"/>
    <row r="129" s="62" customFormat="1" ht="14.25"/>
    <row r="130" s="62" customFormat="1" ht="14.25"/>
    <row r="131" s="62" customFormat="1" ht="14.25"/>
    <row r="132" s="62" customFormat="1" ht="14.25"/>
    <row r="133" s="62" customFormat="1" ht="14.25"/>
    <row r="134" s="62" customFormat="1" ht="14.25"/>
  </sheetData>
  <sheetProtection/>
  <mergeCells count="128">
    <mergeCell ref="A74:B74"/>
    <mergeCell ref="E74:G74"/>
    <mergeCell ref="A75:B75"/>
    <mergeCell ref="E75:G75"/>
    <mergeCell ref="A76:C76"/>
    <mergeCell ref="E76:G76"/>
    <mergeCell ref="A16:B16"/>
    <mergeCell ref="E16:G16"/>
    <mergeCell ref="A17:B17"/>
    <mergeCell ref="E17:G17"/>
    <mergeCell ref="A18:B18"/>
    <mergeCell ref="E18:G18"/>
    <mergeCell ref="A15:B15"/>
    <mergeCell ref="E15:G15"/>
    <mergeCell ref="A6:F6"/>
    <mergeCell ref="A8:F8"/>
    <mergeCell ref="A10:F10"/>
    <mergeCell ref="A12:F12"/>
    <mergeCell ref="A22:B22"/>
    <mergeCell ref="E22:G22"/>
    <mergeCell ref="A23:B23"/>
    <mergeCell ref="E23:G23"/>
    <mergeCell ref="A24:B24"/>
    <mergeCell ref="E24:G24"/>
    <mergeCell ref="A19:B19"/>
    <mergeCell ref="E19:G19"/>
    <mergeCell ref="A20:B20"/>
    <mergeCell ref="E20:G20"/>
    <mergeCell ref="A21:B21"/>
    <mergeCell ref="E21:G21"/>
    <mergeCell ref="A28:B28"/>
    <mergeCell ref="E28:G28"/>
    <mergeCell ref="A29:B29"/>
    <mergeCell ref="E29:G29"/>
    <mergeCell ref="A30:B30"/>
    <mergeCell ref="E30:G30"/>
    <mergeCell ref="A25:B25"/>
    <mergeCell ref="E25:G25"/>
    <mergeCell ref="A26:B26"/>
    <mergeCell ref="E26:G26"/>
    <mergeCell ref="A27:B27"/>
    <mergeCell ref="E27:G27"/>
    <mergeCell ref="A34:B34"/>
    <mergeCell ref="E34:G34"/>
    <mergeCell ref="A35:B35"/>
    <mergeCell ref="E35:G35"/>
    <mergeCell ref="A36:B36"/>
    <mergeCell ref="E36:G36"/>
    <mergeCell ref="A31:B31"/>
    <mergeCell ref="E31:G31"/>
    <mergeCell ref="A32:B32"/>
    <mergeCell ref="E32:G32"/>
    <mergeCell ref="A33:B33"/>
    <mergeCell ref="E33:G33"/>
    <mergeCell ref="A40:B40"/>
    <mergeCell ref="E40:G40"/>
    <mergeCell ref="A41:B41"/>
    <mergeCell ref="E41:G41"/>
    <mergeCell ref="A42:B42"/>
    <mergeCell ref="E42:G42"/>
    <mergeCell ref="A37:B37"/>
    <mergeCell ref="E37:G37"/>
    <mergeCell ref="A38:B38"/>
    <mergeCell ref="E38:G38"/>
    <mergeCell ref="A39:B39"/>
    <mergeCell ref="E39:G39"/>
    <mergeCell ref="A46:B46"/>
    <mergeCell ref="E46:G46"/>
    <mergeCell ref="A47:B47"/>
    <mergeCell ref="E47:G47"/>
    <mergeCell ref="A48:B48"/>
    <mergeCell ref="E48:G48"/>
    <mergeCell ref="A43:B43"/>
    <mergeCell ref="E43:G43"/>
    <mergeCell ref="A44:B44"/>
    <mergeCell ref="E44:G44"/>
    <mergeCell ref="A45:B45"/>
    <mergeCell ref="E45:G45"/>
    <mergeCell ref="A52:B52"/>
    <mergeCell ref="E52:G52"/>
    <mergeCell ref="A53:B53"/>
    <mergeCell ref="E53:G53"/>
    <mergeCell ref="A54:B54"/>
    <mergeCell ref="E54:G54"/>
    <mergeCell ref="A49:B49"/>
    <mergeCell ref="E49:G49"/>
    <mergeCell ref="A50:B50"/>
    <mergeCell ref="E50:G50"/>
    <mergeCell ref="A51:B51"/>
    <mergeCell ref="E51:G51"/>
    <mergeCell ref="A58:B58"/>
    <mergeCell ref="E58:G58"/>
    <mergeCell ref="A59:B59"/>
    <mergeCell ref="E59:G59"/>
    <mergeCell ref="A60:B60"/>
    <mergeCell ref="E60:G60"/>
    <mergeCell ref="A55:B55"/>
    <mergeCell ref="E55:G55"/>
    <mergeCell ref="A56:B56"/>
    <mergeCell ref="E56:G56"/>
    <mergeCell ref="A57:B57"/>
    <mergeCell ref="E57:G57"/>
    <mergeCell ref="A64:B64"/>
    <mergeCell ref="E64:G64"/>
    <mergeCell ref="A65:B65"/>
    <mergeCell ref="E65:G65"/>
    <mergeCell ref="A66:B66"/>
    <mergeCell ref="E66:G66"/>
    <mergeCell ref="A61:B61"/>
    <mergeCell ref="E61:G61"/>
    <mergeCell ref="A62:B62"/>
    <mergeCell ref="E62:G62"/>
    <mergeCell ref="A63:B63"/>
    <mergeCell ref="E63:G63"/>
    <mergeCell ref="E73:G73"/>
    <mergeCell ref="A70:B70"/>
    <mergeCell ref="E70:G70"/>
    <mergeCell ref="A71:B71"/>
    <mergeCell ref="E71:G71"/>
    <mergeCell ref="A72:B72"/>
    <mergeCell ref="E72:G72"/>
    <mergeCell ref="A67:B67"/>
    <mergeCell ref="E67:G67"/>
    <mergeCell ref="A68:B68"/>
    <mergeCell ref="E68:G68"/>
    <mergeCell ref="A69:B69"/>
    <mergeCell ref="E69:G69"/>
    <mergeCell ref="A73:B7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PageLayoutView="0" workbookViewId="0" topLeftCell="A67">
      <selection activeCell="A9" sqref="A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67" t="s">
        <v>37</v>
      </c>
      <c r="B1" s="67"/>
      <c r="C1" s="67"/>
      <c r="D1" s="67"/>
    </row>
    <row r="2" spans="1:4" ht="21">
      <c r="A2" s="68" t="s">
        <v>15</v>
      </c>
      <c r="B2" s="68"/>
      <c r="C2" s="68"/>
      <c r="D2" s="68"/>
    </row>
    <row r="3" spans="1:4" ht="21">
      <c r="A3" s="116" t="s">
        <v>377</v>
      </c>
      <c r="B3" s="116"/>
      <c r="C3" s="116"/>
      <c r="D3" s="116"/>
    </row>
    <row r="4" spans="1:4" ht="21">
      <c r="A4" s="117"/>
      <c r="B4" s="117"/>
      <c r="C4" s="117"/>
      <c r="D4" s="117"/>
    </row>
    <row r="5" spans="1:4" ht="19.5">
      <c r="A5" s="4" t="s">
        <v>0</v>
      </c>
      <c r="B5" s="4" t="s">
        <v>16</v>
      </c>
      <c r="C5" s="4" t="s">
        <v>14</v>
      </c>
      <c r="D5" s="118" t="s">
        <v>38</v>
      </c>
    </row>
    <row r="6" spans="1:4" ht="19.5">
      <c r="A6" s="24"/>
      <c r="B6" s="7"/>
      <c r="C6" s="7" t="s">
        <v>17</v>
      </c>
      <c r="D6" s="119"/>
    </row>
    <row r="7" spans="1:4" ht="19.5">
      <c r="A7" s="8" t="s">
        <v>18</v>
      </c>
      <c r="B7" s="21">
        <v>41000000</v>
      </c>
      <c r="C7" s="9"/>
      <c r="D7" s="120"/>
    </row>
    <row r="8" spans="1:4" ht="19.5">
      <c r="A8" s="10" t="s">
        <v>39</v>
      </c>
      <c r="B8" s="11" t="s">
        <v>47</v>
      </c>
      <c r="C8" s="9"/>
      <c r="D8" s="120"/>
    </row>
    <row r="9" spans="1:4" ht="19.5">
      <c r="A9" s="12" t="s">
        <v>19</v>
      </c>
      <c r="B9" s="11" t="s">
        <v>48</v>
      </c>
      <c r="C9" s="13">
        <v>601000</v>
      </c>
      <c r="D9" s="120">
        <v>770828</v>
      </c>
    </row>
    <row r="10" spans="1:4" ht="19.5">
      <c r="A10" s="12" t="s">
        <v>20</v>
      </c>
      <c r="B10" s="11" t="s">
        <v>49</v>
      </c>
      <c r="C10" s="13">
        <v>154000</v>
      </c>
      <c r="D10" s="120">
        <v>158726</v>
      </c>
    </row>
    <row r="11" spans="1:4" ht="19.5">
      <c r="A11" s="12" t="s">
        <v>21</v>
      </c>
      <c r="B11" s="11" t="s">
        <v>50</v>
      </c>
      <c r="C11" s="13">
        <v>177000</v>
      </c>
      <c r="D11" s="120">
        <v>224642</v>
      </c>
    </row>
    <row r="12" spans="1:4" ht="19.5">
      <c r="A12" s="14" t="s">
        <v>22</v>
      </c>
      <c r="B12" s="6"/>
      <c r="C12" s="15">
        <f>SUM(C9:C11)</f>
        <v>932000</v>
      </c>
      <c r="D12" s="121">
        <f>SUM(D9:D11)</f>
        <v>1154196</v>
      </c>
    </row>
    <row r="13" spans="1:4" ht="19.5">
      <c r="A13" s="8" t="s">
        <v>23</v>
      </c>
      <c r="B13" s="11" t="s">
        <v>51</v>
      </c>
      <c r="C13" s="16"/>
      <c r="D13" s="120"/>
    </row>
    <row r="14" spans="1:4" ht="19.5">
      <c r="A14" s="12" t="s">
        <v>44</v>
      </c>
      <c r="B14" s="11" t="s">
        <v>52</v>
      </c>
      <c r="C14" s="17">
        <v>482000</v>
      </c>
      <c r="D14" s="120">
        <v>477220</v>
      </c>
    </row>
    <row r="15" spans="1:4" ht="19.5">
      <c r="A15" s="12" t="s">
        <v>378</v>
      </c>
      <c r="B15" s="11" t="s">
        <v>379</v>
      </c>
      <c r="C15" s="17"/>
      <c r="D15" s="120">
        <v>500</v>
      </c>
    </row>
    <row r="16" spans="1:4" ht="19.5">
      <c r="A16" s="12" t="s">
        <v>24</v>
      </c>
      <c r="B16" s="11" t="s">
        <v>53</v>
      </c>
      <c r="C16" s="17">
        <v>6000</v>
      </c>
      <c r="D16" s="120">
        <v>12400</v>
      </c>
    </row>
    <row r="17" spans="1:4" ht="19.5">
      <c r="A17" s="12" t="s">
        <v>25</v>
      </c>
      <c r="B17" s="11" t="s">
        <v>54</v>
      </c>
      <c r="C17" s="17">
        <v>100000</v>
      </c>
      <c r="D17" s="120">
        <v>45885</v>
      </c>
    </row>
    <row r="18" spans="1:4" ht="19.5">
      <c r="A18" s="12" t="s">
        <v>26</v>
      </c>
      <c r="B18" s="11" t="s">
        <v>55</v>
      </c>
      <c r="C18" s="17">
        <v>68000</v>
      </c>
      <c r="D18" s="120">
        <v>87530</v>
      </c>
    </row>
    <row r="19" spans="1:4" ht="19.5">
      <c r="A19" s="12" t="s">
        <v>27</v>
      </c>
      <c r="B19" s="11" t="s">
        <v>56</v>
      </c>
      <c r="C19" s="17">
        <v>1800</v>
      </c>
      <c r="D19" s="120">
        <v>2800</v>
      </c>
    </row>
    <row r="20" spans="1:4" ht="19.5">
      <c r="A20" s="12" t="s">
        <v>28</v>
      </c>
      <c r="B20" s="11" t="s">
        <v>57</v>
      </c>
      <c r="C20" s="17">
        <v>15000</v>
      </c>
      <c r="D20" s="120">
        <v>13701</v>
      </c>
    </row>
    <row r="21" spans="1:4" ht="19.5">
      <c r="A21" s="14" t="s">
        <v>22</v>
      </c>
      <c r="B21" s="6"/>
      <c r="C21" s="15">
        <f>SUM(C14:C20)</f>
        <v>672800</v>
      </c>
      <c r="D21" s="121">
        <f>SUM(D14:D20)</f>
        <v>640036</v>
      </c>
    </row>
    <row r="22" spans="1:4" ht="19.5">
      <c r="A22" s="8" t="s">
        <v>40</v>
      </c>
      <c r="B22" s="11" t="s">
        <v>58</v>
      </c>
      <c r="C22" s="9"/>
      <c r="D22" s="120"/>
    </row>
    <row r="23" spans="1:4" ht="19.5">
      <c r="A23" s="12" t="s">
        <v>29</v>
      </c>
      <c r="B23" s="11" t="s">
        <v>59</v>
      </c>
      <c r="C23" s="17">
        <v>283000</v>
      </c>
      <c r="D23" s="120">
        <v>233000</v>
      </c>
    </row>
    <row r="24" spans="1:4" ht="19.5">
      <c r="A24" s="12" t="s">
        <v>30</v>
      </c>
      <c r="B24" s="11" t="s">
        <v>60</v>
      </c>
      <c r="C24" s="17">
        <v>359000</v>
      </c>
      <c r="D24" s="120">
        <v>441657.1</v>
      </c>
    </row>
    <row r="25" spans="1:4" ht="19.5">
      <c r="A25" s="14" t="s">
        <v>22</v>
      </c>
      <c r="B25" s="6"/>
      <c r="C25" s="18">
        <f>SUM(C23:C24)</f>
        <v>642000</v>
      </c>
      <c r="D25" s="122">
        <f>SUM(D23:D24)</f>
        <v>674657.1</v>
      </c>
    </row>
    <row r="26" spans="1:4" ht="19.5">
      <c r="A26" s="19" t="s">
        <v>31</v>
      </c>
      <c r="B26" s="11" t="s">
        <v>61</v>
      </c>
      <c r="C26" s="9"/>
      <c r="D26" s="120"/>
    </row>
    <row r="27" spans="1:4" ht="19.5">
      <c r="A27" s="12" t="s">
        <v>32</v>
      </c>
      <c r="B27" s="11" t="s">
        <v>62</v>
      </c>
      <c r="C27" s="17">
        <v>5000</v>
      </c>
      <c r="D27" s="120">
        <v>5200</v>
      </c>
    </row>
    <row r="28" spans="1:4" ht="19.5">
      <c r="A28" s="12" t="s">
        <v>63</v>
      </c>
      <c r="B28" s="11" t="s">
        <v>64</v>
      </c>
      <c r="C28" s="17">
        <v>106000</v>
      </c>
      <c r="D28" s="120">
        <v>31000</v>
      </c>
    </row>
    <row r="29" spans="1:4" ht="19.5">
      <c r="A29" s="12" t="s">
        <v>65</v>
      </c>
      <c r="B29" s="11" t="s">
        <v>66</v>
      </c>
      <c r="C29" s="17">
        <v>24000</v>
      </c>
      <c r="D29" s="120">
        <v>13915</v>
      </c>
    </row>
    <row r="30" spans="1:4" ht="19.5">
      <c r="A30" s="14" t="s">
        <v>22</v>
      </c>
      <c r="B30" s="6"/>
      <c r="C30" s="15">
        <f>SUM(C27:C29)</f>
        <v>135000</v>
      </c>
      <c r="D30" s="121">
        <f>SUM(D27:D29)</f>
        <v>50115</v>
      </c>
    </row>
    <row r="31" spans="1:4" ht="19.5">
      <c r="A31" s="19" t="s">
        <v>33</v>
      </c>
      <c r="B31" s="6">
        <v>42000000</v>
      </c>
      <c r="C31" s="20"/>
      <c r="D31" s="123"/>
    </row>
    <row r="32" spans="1:4" ht="19.5">
      <c r="A32" s="19" t="s">
        <v>41</v>
      </c>
      <c r="B32" s="11" t="s">
        <v>67</v>
      </c>
      <c r="C32" s="20"/>
      <c r="D32" s="123"/>
    </row>
    <row r="33" spans="1:4" ht="19.5">
      <c r="A33" s="12" t="s">
        <v>34</v>
      </c>
      <c r="B33" s="11" t="s">
        <v>68</v>
      </c>
      <c r="C33" s="17">
        <v>9847000</v>
      </c>
      <c r="D33" s="120">
        <v>11613829.07</v>
      </c>
    </row>
    <row r="34" spans="1:4" ht="19.5">
      <c r="A34" s="12" t="s">
        <v>45</v>
      </c>
      <c r="B34" s="11" t="s">
        <v>69</v>
      </c>
      <c r="C34" s="17">
        <v>4937000</v>
      </c>
      <c r="D34" s="120">
        <v>4897120.38</v>
      </c>
    </row>
    <row r="35" spans="1:4" ht="19.5">
      <c r="A35" s="12" t="s">
        <v>380</v>
      </c>
      <c r="B35" s="11" t="s">
        <v>70</v>
      </c>
      <c r="C35" s="17">
        <v>9112000</v>
      </c>
      <c r="D35" s="120">
        <v>11084580.12</v>
      </c>
    </row>
    <row r="36" spans="1:4" ht="19.5">
      <c r="A36" s="12" t="s">
        <v>381</v>
      </c>
      <c r="B36" s="11" t="s">
        <v>71</v>
      </c>
      <c r="C36" s="17">
        <v>99000</v>
      </c>
      <c r="D36" s="120">
        <v>92649.45</v>
      </c>
    </row>
    <row r="37" spans="1:4" ht="19.5">
      <c r="A37" s="12" t="s">
        <v>382</v>
      </c>
      <c r="B37" s="11" t="s">
        <v>72</v>
      </c>
      <c r="C37" s="17">
        <v>83000</v>
      </c>
      <c r="D37" s="120">
        <v>97806.9</v>
      </c>
    </row>
    <row r="38" spans="1:4" ht="19.5">
      <c r="A38" s="12" t="s">
        <v>383</v>
      </c>
      <c r="B38" s="11" t="s">
        <v>73</v>
      </c>
      <c r="C38" s="17">
        <v>1742000</v>
      </c>
      <c r="D38" s="120">
        <v>1435162</v>
      </c>
    </row>
    <row r="39" spans="1:4" ht="19.5">
      <c r="A39" s="12" t="s">
        <v>384</v>
      </c>
      <c r="B39" s="11" t="s">
        <v>74</v>
      </c>
      <c r="C39" s="17">
        <v>79000</v>
      </c>
      <c r="D39" s="120">
        <v>211680.48</v>
      </c>
    </row>
    <row r="40" spans="1:4" ht="19.5">
      <c r="A40" s="12" t="s">
        <v>385</v>
      </c>
      <c r="B40" s="11" t="s">
        <v>75</v>
      </c>
      <c r="C40" s="17">
        <v>360000</v>
      </c>
      <c r="D40" s="120">
        <v>471689.76</v>
      </c>
    </row>
    <row r="41" spans="1:4" ht="19.5">
      <c r="A41" s="12" t="s">
        <v>386</v>
      </c>
      <c r="B41" s="11" t="s">
        <v>387</v>
      </c>
      <c r="C41" s="17"/>
      <c r="D41" s="120">
        <v>2040</v>
      </c>
    </row>
    <row r="42" spans="1:4" ht="19.5">
      <c r="A42" s="7"/>
      <c r="B42" s="7"/>
      <c r="C42" s="41">
        <f>SUM(C33:C40)</f>
        <v>26259000</v>
      </c>
      <c r="D42" s="124">
        <f>SUM(D33:D41)</f>
        <v>29906558.16</v>
      </c>
    </row>
    <row r="43" spans="1:4" ht="19.5">
      <c r="A43" s="22"/>
      <c r="B43" s="22"/>
      <c r="C43" s="23"/>
      <c r="D43" s="125"/>
    </row>
    <row r="44" spans="1:4" ht="19.5">
      <c r="A44" s="126" t="s">
        <v>35</v>
      </c>
      <c r="B44" s="127">
        <v>43000000</v>
      </c>
      <c r="C44" s="128"/>
      <c r="D44" s="129"/>
    </row>
    <row r="45" spans="1:4" ht="19.5">
      <c r="A45" s="5" t="s">
        <v>76</v>
      </c>
      <c r="B45" s="21">
        <v>43100000</v>
      </c>
      <c r="C45" s="130"/>
      <c r="D45" s="120"/>
    </row>
    <row r="46" spans="1:4" ht="19.5">
      <c r="A46" s="130" t="s">
        <v>77</v>
      </c>
      <c r="B46" s="11" t="s">
        <v>78</v>
      </c>
      <c r="C46" s="131">
        <v>41000000</v>
      </c>
      <c r="D46" s="120">
        <v>47037226.5</v>
      </c>
    </row>
    <row r="47" spans="1:4" ht="19.5">
      <c r="A47" s="130" t="s">
        <v>79</v>
      </c>
      <c r="B47" s="11"/>
      <c r="C47" s="131"/>
      <c r="D47" s="120"/>
    </row>
    <row r="48" spans="1:4" ht="19.5">
      <c r="A48" s="40" t="s">
        <v>388</v>
      </c>
      <c r="B48" s="11"/>
      <c r="C48" s="131"/>
      <c r="D48" s="120"/>
    </row>
    <row r="49" spans="1:4" ht="19.5">
      <c r="A49" s="40" t="s">
        <v>389</v>
      </c>
      <c r="B49" s="11"/>
      <c r="C49" s="17"/>
      <c r="D49" s="132"/>
    </row>
    <row r="50" spans="1:4" ht="19.5">
      <c r="A50" s="40" t="s">
        <v>390</v>
      </c>
      <c r="B50" s="11"/>
      <c r="C50" s="17"/>
      <c r="D50" s="132"/>
    </row>
    <row r="51" spans="1:4" ht="19.5">
      <c r="A51" s="40" t="s">
        <v>391</v>
      </c>
      <c r="B51" s="11"/>
      <c r="C51" s="17"/>
      <c r="D51" s="132"/>
    </row>
    <row r="52" spans="1:4" ht="19.5">
      <c r="A52" s="40" t="s">
        <v>392</v>
      </c>
      <c r="B52" s="11"/>
      <c r="C52" s="17"/>
      <c r="D52" s="132"/>
    </row>
    <row r="53" spans="1:4" ht="19.5">
      <c r="A53" s="40" t="s">
        <v>393</v>
      </c>
      <c r="B53" s="11"/>
      <c r="C53" s="17"/>
      <c r="D53" s="132"/>
    </row>
    <row r="54" spans="1:4" ht="19.5">
      <c r="A54" s="40" t="s">
        <v>394</v>
      </c>
      <c r="B54" s="11"/>
      <c r="C54" s="17"/>
      <c r="D54" s="132"/>
    </row>
    <row r="55" spans="1:4" ht="19.5">
      <c r="A55" s="40" t="s">
        <v>395</v>
      </c>
      <c r="B55" s="11"/>
      <c r="C55" s="17"/>
      <c r="D55" s="132"/>
    </row>
    <row r="56" spans="1:4" ht="19.5">
      <c r="A56" s="40" t="s">
        <v>396</v>
      </c>
      <c r="B56" s="11"/>
      <c r="C56" s="17"/>
      <c r="D56" s="132"/>
    </row>
    <row r="57" spans="1:4" ht="19.5">
      <c r="A57" s="40" t="s">
        <v>397</v>
      </c>
      <c r="B57" s="11"/>
      <c r="C57" s="17"/>
      <c r="D57" s="132"/>
    </row>
    <row r="58" spans="1:4" ht="19.5">
      <c r="A58" s="40" t="s">
        <v>398</v>
      </c>
      <c r="B58" s="11"/>
      <c r="C58" s="17"/>
      <c r="D58" s="132"/>
    </row>
    <row r="59" spans="1:4" ht="19.5">
      <c r="A59" s="40" t="s">
        <v>399</v>
      </c>
      <c r="B59" s="11"/>
      <c r="C59" s="17"/>
      <c r="D59" s="132"/>
    </row>
    <row r="60" spans="1:4" ht="19.5">
      <c r="A60" s="40" t="s">
        <v>400</v>
      </c>
      <c r="B60" s="11"/>
      <c r="C60" s="17"/>
      <c r="D60" s="132"/>
    </row>
    <row r="61" spans="1:4" ht="19.5">
      <c r="A61" s="40" t="s">
        <v>401</v>
      </c>
      <c r="B61" s="11"/>
      <c r="C61" s="17"/>
      <c r="D61" s="132"/>
    </row>
    <row r="62" spans="1:4" ht="19.5">
      <c r="A62" s="40" t="s">
        <v>402</v>
      </c>
      <c r="B62" s="11"/>
      <c r="C62" s="17"/>
      <c r="D62" s="132"/>
    </row>
    <row r="63" spans="1:4" ht="19.5">
      <c r="A63" s="40" t="s">
        <v>403</v>
      </c>
      <c r="B63" s="11"/>
      <c r="C63" s="17"/>
      <c r="D63" s="132"/>
    </row>
    <row r="64" spans="1:4" ht="19.5">
      <c r="A64" s="40" t="s">
        <v>404</v>
      </c>
      <c r="B64" s="11"/>
      <c r="C64" s="17"/>
      <c r="D64" s="132"/>
    </row>
    <row r="65" spans="1:4" ht="19.5">
      <c r="A65" s="25" t="s">
        <v>22</v>
      </c>
      <c r="B65" s="7"/>
      <c r="C65" s="41">
        <f>SUM(C46:C46)</f>
        <v>41000000</v>
      </c>
      <c r="D65" s="124">
        <f>SUM(D44:D46)</f>
        <v>47037226.5</v>
      </c>
    </row>
    <row r="66" spans="1:4" ht="20.25">
      <c r="A66" s="42" t="s">
        <v>80</v>
      </c>
      <c r="B66" s="43"/>
      <c r="C66" s="44">
        <f>C12+C21+C25+C30+C42+C65</f>
        <v>69640800</v>
      </c>
      <c r="D66" s="133">
        <f>D12+D21+D25+D30+D42+D65</f>
        <v>79462788.76</v>
      </c>
    </row>
    <row r="67" spans="1:4" ht="19.5">
      <c r="A67" s="45" t="s">
        <v>81</v>
      </c>
      <c r="B67" s="26">
        <v>44000000</v>
      </c>
      <c r="C67" s="46"/>
      <c r="D67" s="118"/>
    </row>
    <row r="68" spans="1:4" ht="19.5">
      <c r="A68" s="47" t="s">
        <v>82</v>
      </c>
      <c r="B68" s="11" t="s">
        <v>83</v>
      </c>
      <c r="C68" s="48"/>
      <c r="D68" s="134"/>
    </row>
    <row r="69" spans="1:4" ht="19.5">
      <c r="A69" s="49" t="s">
        <v>405</v>
      </c>
      <c r="B69" s="21"/>
      <c r="C69" s="48"/>
      <c r="D69" s="134">
        <v>185040</v>
      </c>
    </row>
    <row r="70" spans="1:4" ht="19.5">
      <c r="A70" s="49" t="s">
        <v>406</v>
      </c>
      <c r="B70" s="21"/>
      <c r="C70" s="48"/>
      <c r="D70" s="134">
        <v>30150</v>
      </c>
    </row>
    <row r="71" spans="1:4" ht="19.5">
      <c r="A71" s="47" t="s">
        <v>84</v>
      </c>
      <c r="B71" s="21">
        <v>44100002</v>
      </c>
      <c r="C71" s="48"/>
      <c r="D71" s="134"/>
    </row>
    <row r="72" spans="1:4" ht="19.5">
      <c r="A72" s="6" t="s">
        <v>22</v>
      </c>
      <c r="B72" s="6"/>
      <c r="C72" s="41"/>
      <c r="D72" s="135">
        <f>SUM(D69:D71)</f>
        <v>215190</v>
      </c>
    </row>
    <row r="73" spans="1:4" ht="20.25">
      <c r="A73" s="69" t="s">
        <v>36</v>
      </c>
      <c r="B73" s="69"/>
      <c r="C73" s="69"/>
      <c r="D73" s="136">
        <f>D66+D72</f>
        <v>79677978.76</v>
      </c>
    </row>
    <row r="74" spans="1:4" ht="19.5">
      <c r="A74" s="34"/>
      <c r="B74" s="22"/>
      <c r="C74" s="35"/>
      <c r="D74" s="137"/>
    </row>
    <row r="75" spans="1:4" ht="19.5">
      <c r="A75" s="138"/>
      <c r="B75" s="138"/>
      <c r="C75" s="138"/>
      <c r="D75" s="139"/>
    </row>
  </sheetData>
  <sheetProtection/>
  <mergeCells count="4">
    <mergeCell ref="A1:D1"/>
    <mergeCell ref="A2:D2"/>
    <mergeCell ref="A3:D3"/>
    <mergeCell ref="A73:C7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9">
      <selection activeCell="C20" sqref="C20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27"/>
      <c r="B1" s="28"/>
      <c r="C1" s="28"/>
      <c r="D1" s="29"/>
      <c r="E1" s="29"/>
      <c r="F1" s="36" t="s">
        <v>4</v>
      </c>
      <c r="G1" s="53"/>
      <c r="H1" s="39"/>
      <c r="I1" s="39"/>
      <c r="J1" s="39"/>
      <c r="K1" s="39"/>
      <c r="L1" s="39"/>
      <c r="M1" s="39"/>
    </row>
    <row r="2" spans="1:13" ht="24">
      <c r="A2" s="70" t="s">
        <v>5</v>
      </c>
      <c r="B2" s="70"/>
      <c r="C2" s="70"/>
      <c r="D2" s="70"/>
      <c r="E2" s="70"/>
      <c r="F2" s="70"/>
      <c r="G2" s="53"/>
      <c r="H2" s="39"/>
      <c r="I2" s="39"/>
      <c r="J2" s="39"/>
      <c r="K2" s="39"/>
      <c r="L2" s="39"/>
      <c r="M2" s="39"/>
    </row>
    <row r="3" spans="1:13" s="56" customFormat="1" ht="24">
      <c r="A3" s="70" t="s">
        <v>6</v>
      </c>
      <c r="B3" s="70"/>
      <c r="C3" s="70"/>
      <c r="D3" s="70"/>
      <c r="E3" s="70"/>
      <c r="F3" s="70"/>
      <c r="G3" s="54"/>
      <c r="H3" s="55"/>
      <c r="I3" s="55"/>
      <c r="J3" s="55"/>
      <c r="K3" s="55"/>
      <c r="L3" s="55"/>
      <c r="M3" s="55"/>
    </row>
    <row r="4" spans="1:13" s="56" customFormat="1" ht="24">
      <c r="A4" s="70" t="s">
        <v>407</v>
      </c>
      <c r="B4" s="70"/>
      <c r="C4" s="70"/>
      <c r="D4" s="70"/>
      <c r="E4" s="70"/>
      <c r="F4" s="70"/>
      <c r="G4" s="54"/>
      <c r="H4" s="55"/>
      <c r="I4" s="55"/>
      <c r="J4" s="55"/>
      <c r="K4" s="55"/>
      <c r="L4" s="55"/>
      <c r="M4" s="55"/>
    </row>
    <row r="5" spans="1:13" s="56" customFormat="1" ht="24">
      <c r="A5" s="30" t="s">
        <v>7</v>
      </c>
      <c r="B5" s="30" t="s">
        <v>0</v>
      </c>
      <c r="C5" s="37" t="s">
        <v>8</v>
      </c>
      <c r="D5" s="31" t="s">
        <v>42</v>
      </c>
      <c r="E5" s="31" t="s">
        <v>43</v>
      </c>
      <c r="F5" s="30" t="s">
        <v>9</v>
      </c>
      <c r="G5" s="54"/>
      <c r="H5" s="55"/>
      <c r="I5" s="55"/>
      <c r="J5" s="55"/>
      <c r="K5" s="55"/>
      <c r="L5" s="55"/>
      <c r="M5" s="55"/>
    </row>
    <row r="6" spans="1:13" s="59" customFormat="1" ht="21.75">
      <c r="A6" s="140">
        <v>1</v>
      </c>
      <c r="B6" s="141" t="s">
        <v>408</v>
      </c>
      <c r="C6" s="32">
        <v>14919.7</v>
      </c>
      <c r="D6" s="142">
        <v>0</v>
      </c>
      <c r="E6" s="65">
        <v>14919.7</v>
      </c>
      <c r="F6" s="32">
        <f aca="true" t="shared" si="0" ref="F6:F19">C6+D6-E6</f>
        <v>0</v>
      </c>
      <c r="G6" s="57"/>
      <c r="H6" s="58"/>
      <c r="I6" s="58"/>
      <c r="J6" s="58"/>
      <c r="K6" s="58"/>
      <c r="L6" s="58"/>
      <c r="M6" s="58"/>
    </row>
    <row r="7" spans="1:13" ht="21.75">
      <c r="A7" s="143">
        <v>2</v>
      </c>
      <c r="B7" s="144" t="s">
        <v>409</v>
      </c>
      <c r="C7" s="33">
        <v>17903.64</v>
      </c>
      <c r="D7" s="145">
        <v>0</v>
      </c>
      <c r="E7" s="66">
        <v>17903.64</v>
      </c>
      <c r="F7" s="33">
        <f t="shared" si="0"/>
        <v>0</v>
      </c>
      <c r="G7" s="60"/>
      <c r="H7" s="39"/>
      <c r="I7" s="39"/>
      <c r="J7" s="39"/>
      <c r="K7" s="39"/>
      <c r="L7" s="39"/>
      <c r="M7" s="39"/>
    </row>
    <row r="8" spans="1:13" ht="21.75">
      <c r="A8" s="143">
        <v>3</v>
      </c>
      <c r="B8" s="144" t="s">
        <v>410</v>
      </c>
      <c r="C8" s="33">
        <v>339422.5</v>
      </c>
      <c r="D8" s="145">
        <v>19999.5</v>
      </c>
      <c r="E8" s="66">
        <v>126300</v>
      </c>
      <c r="F8" s="33">
        <f t="shared" si="0"/>
        <v>233122</v>
      </c>
      <c r="G8" s="60"/>
      <c r="H8" s="39"/>
      <c r="I8" s="39"/>
      <c r="J8" s="39"/>
      <c r="K8" s="39"/>
      <c r="L8" s="39"/>
      <c r="M8" s="39"/>
    </row>
    <row r="9" spans="1:13" ht="21.75">
      <c r="A9" s="143">
        <v>4</v>
      </c>
      <c r="B9" s="144" t="s">
        <v>411</v>
      </c>
      <c r="C9" s="33">
        <v>0</v>
      </c>
      <c r="D9" s="145">
        <v>31400</v>
      </c>
      <c r="E9" s="66">
        <v>0</v>
      </c>
      <c r="F9" s="33">
        <f t="shared" si="0"/>
        <v>31400</v>
      </c>
      <c r="G9" s="60"/>
      <c r="H9" s="39"/>
      <c r="I9" s="39"/>
      <c r="J9" s="39"/>
      <c r="K9" s="39"/>
      <c r="L9" s="39"/>
      <c r="M9" s="39"/>
    </row>
    <row r="10" spans="1:13" ht="21.75">
      <c r="A10" s="143">
        <v>5</v>
      </c>
      <c r="B10" s="144" t="s">
        <v>412</v>
      </c>
      <c r="C10" s="33">
        <v>11650</v>
      </c>
      <c r="D10" s="145">
        <v>0</v>
      </c>
      <c r="E10" s="66">
        <v>0</v>
      </c>
      <c r="F10" s="33">
        <f t="shared" si="0"/>
        <v>11650</v>
      </c>
      <c r="G10" s="60"/>
      <c r="H10" s="39"/>
      <c r="I10" s="39"/>
      <c r="J10" s="39"/>
      <c r="K10" s="39"/>
      <c r="L10" s="39"/>
      <c r="M10" s="39"/>
    </row>
    <row r="11" spans="1:13" ht="21.75">
      <c r="A11" s="143">
        <v>6</v>
      </c>
      <c r="B11" s="144" t="s">
        <v>11</v>
      </c>
      <c r="C11" s="33">
        <v>54326.43</v>
      </c>
      <c r="D11" s="145">
        <v>78510.88</v>
      </c>
      <c r="E11" s="66">
        <v>132837.31</v>
      </c>
      <c r="F11" s="33">
        <f t="shared" si="0"/>
        <v>0</v>
      </c>
      <c r="G11" s="60">
        <f>SUM(F7:F11)</f>
        <v>276172</v>
      </c>
      <c r="H11" s="39"/>
      <c r="I11" s="39"/>
      <c r="J11" s="39"/>
      <c r="K11" s="39"/>
      <c r="L11" s="39"/>
      <c r="M11" s="39"/>
    </row>
    <row r="12" spans="1:13" ht="21.75">
      <c r="A12" s="143">
        <v>7</v>
      </c>
      <c r="B12" s="144" t="s">
        <v>10</v>
      </c>
      <c r="C12" s="33">
        <v>4301.61</v>
      </c>
      <c r="D12" s="145">
        <v>18791.16</v>
      </c>
      <c r="E12" s="66">
        <v>4301.61</v>
      </c>
      <c r="F12" s="33">
        <f t="shared" si="0"/>
        <v>18791.16</v>
      </c>
      <c r="G12" s="60"/>
      <c r="H12" s="39"/>
      <c r="I12" s="39"/>
      <c r="J12" s="39"/>
      <c r="K12" s="39"/>
      <c r="L12" s="39"/>
      <c r="M12" s="39"/>
    </row>
    <row r="13" spans="1:13" ht="21.75">
      <c r="A13" s="143">
        <v>8</v>
      </c>
      <c r="B13" s="144" t="s">
        <v>12</v>
      </c>
      <c r="C13" s="33">
        <v>13034</v>
      </c>
      <c r="D13" s="145">
        <v>13034</v>
      </c>
      <c r="E13" s="66">
        <v>26068</v>
      </c>
      <c r="F13" s="33">
        <f t="shared" si="0"/>
        <v>0</v>
      </c>
      <c r="G13" s="60"/>
      <c r="H13" s="39"/>
      <c r="I13" s="39"/>
      <c r="J13" s="39"/>
      <c r="K13" s="39"/>
      <c r="L13" s="39"/>
      <c r="M13" s="39"/>
    </row>
    <row r="14" spans="1:13" ht="21.75">
      <c r="A14" s="143">
        <v>9</v>
      </c>
      <c r="B14" s="144" t="s">
        <v>12</v>
      </c>
      <c r="C14" s="33">
        <v>0</v>
      </c>
      <c r="D14" s="145">
        <v>10125</v>
      </c>
      <c r="E14" s="66">
        <v>0</v>
      </c>
      <c r="F14" s="33">
        <f t="shared" si="0"/>
        <v>10125</v>
      </c>
      <c r="G14" s="60"/>
      <c r="H14" s="39"/>
      <c r="I14" s="39"/>
      <c r="J14" s="39"/>
      <c r="K14" s="39"/>
      <c r="L14" s="39"/>
      <c r="M14" s="39"/>
    </row>
    <row r="15" spans="1:13" ht="21.75">
      <c r="A15" s="143">
        <v>10</v>
      </c>
      <c r="B15" s="144" t="s">
        <v>413</v>
      </c>
      <c r="C15" s="33">
        <v>30000</v>
      </c>
      <c r="D15" s="145">
        <v>0</v>
      </c>
      <c r="E15" s="66">
        <v>30000</v>
      </c>
      <c r="F15" s="33">
        <f t="shared" si="0"/>
        <v>0</v>
      </c>
      <c r="G15" s="60"/>
      <c r="H15" s="39"/>
      <c r="I15" s="39"/>
      <c r="J15" s="39"/>
      <c r="K15" s="39"/>
      <c r="L15" s="39"/>
      <c r="M15" s="39"/>
    </row>
    <row r="16" spans="1:13" ht="21.75">
      <c r="A16" s="143">
        <v>11</v>
      </c>
      <c r="B16" s="144" t="s">
        <v>414</v>
      </c>
      <c r="C16" s="33">
        <v>1765473.09</v>
      </c>
      <c r="D16" s="145">
        <v>167.75</v>
      </c>
      <c r="E16" s="66">
        <v>0</v>
      </c>
      <c r="F16" s="33">
        <f t="shared" si="0"/>
        <v>1765640.84</v>
      </c>
      <c r="G16" s="60"/>
      <c r="H16" s="39"/>
      <c r="I16" s="39"/>
      <c r="J16" s="39"/>
      <c r="K16" s="39"/>
      <c r="L16" s="39"/>
      <c r="M16" s="39"/>
    </row>
    <row r="17" spans="1:13" ht="21.75">
      <c r="A17" s="143">
        <v>12</v>
      </c>
      <c r="B17" s="144" t="s">
        <v>415</v>
      </c>
      <c r="C17" s="33">
        <v>0.02</v>
      </c>
      <c r="D17" s="145">
        <v>0.01</v>
      </c>
      <c r="E17" s="66">
        <v>0.03</v>
      </c>
      <c r="F17" s="33">
        <f t="shared" si="0"/>
        <v>0</v>
      </c>
      <c r="G17" s="60"/>
      <c r="H17" s="39"/>
      <c r="I17" s="39"/>
      <c r="J17" s="39"/>
      <c r="K17" s="39"/>
      <c r="L17" s="39"/>
      <c r="M17" s="39"/>
    </row>
    <row r="18" spans="1:13" ht="21.75">
      <c r="A18" s="143">
        <v>13</v>
      </c>
      <c r="B18" s="144" t="s">
        <v>416</v>
      </c>
      <c r="C18" s="33">
        <v>0</v>
      </c>
      <c r="D18" s="145">
        <v>6400</v>
      </c>
      <c r="E18" s="66">
        <v>6400</v>
      </c>
      <c r="F18" s="33">
        <f t="shared" si="0"/>
        <v>0</v>
      </c>
      <c r="G18" s="61">
        <v>1014192.74</v>
      </c>
      <c r="H18" s="39"/>
      <c r="I18" s="39"/>
      <c r="J18" s="39"/>
      <c r="K18" s="39"/>
      <c r="L18" s="39"/>
      <c r="M18" s="39"/>
    </row>
    <row r="19" spans="1:7" s="39" customFormat="1" ht="21.75">
      <c r="A19" s="146">
        <v>14</v>
      </c>
      <c r="B19" s="147" t="s">
        <v>417</v>
      </c>
      <c r="C19" s="50">
        <v>118800</v>
      </c>
      <c r="D19" s="148">
        <v>114.57</v>
      </c>
      <c r="E19" s="63">
        <v>0</v>
      </c>
      <c r="F19" s="50">
        <f t="shared" si="0"/>
        <v>118914.57</v>
      </c>
      <c r="G19" s="53"/>
    </row>
    <row r="20" spans="1:6" ht="26.25" thickBot="1">
      <c r="A20" s="71" t="s">
        <v>13</v>
      </c>
      <c r="B20" s="71"/>
      <c r="C20" s="38">
        <f>SUM(C6:C19)</f>
        <v>2369830.99</v>
      </c>
      <c r="D20" s="38">
        <f>SUM(D6:D19)</f>
        <v>178542.87000000002</v>
      </c>
      <c r="E20" s="38">
        <f>SUM(E6:E19)</f>
        <v>358730.29000000004</v>
      </c>
      <c r="F20" s="38">
        <f>SUM(F6:F19)</f>
        <v>2189643.57</v>
      </c>
    </row>
    <row r="21" spans="1:6" ht="26.25" thickTop="1">
      <c r="A21" s="64"/>
      <c r="B21" s="64"/>
      <c r="C21" s="149"/>
      <c r="D21" s="149"/>
      <c r="E21" s="149"/>
      <c r="F21" s="149"/>
    </row>
  </sheetData>
  <sheetProtection/>
  <mergeCells count="4">
    <mergeCell ref="A2:F2"/>
    <mergeCell ref="A20:B20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E67">
      <selection activeCell="A7" sqref="A7:C7"/>
    </sheetView>
  </sheetViews>
  <sheetFormatPr defaultColWidth="9.140625" defaultRowHeight="15"/>
  <cols>
    <col min="2" max="2" width="5.8515625" style="0" customWidth="1"/>
    <col min="3" max="3" width="9.00390625" style="0" hidden="1" customWidth="1"/>
    <col min="4" max="4" width="3.421875" style="0" customWidth="1"/>
    <col min="7" max="7" width="2.7109375" style="0" customWidth="1"/>
    <col min="8" max="8" width="13.140625" style="0" customWidth="1"/>
    <col min="9" max="9" width="14.28125" style="0" customWidth="1"/>
    <col min="10" max="10" width="19.28125" style="0" customWidth="1"/>
    <col min="12" max="12" width="2.8515625" style="0" customWidth="1"/>
    <col min="13" max="13" width="9.00390625" style="0" hidden="1" customWidth="1"/>
  </cols>
  <sheetData>
    <row r="1" spans="1:15" ht="14.25">
      <c r="A1" s="72"/>
      <c r="B1" s="73"/>
      <c r="C1" s="73"/>
      <c r="D1" s="73"/>
      <c r="E1" s="73"/>
      <c r="G1" s="74" t="s">
        <v>5</v>
      </c>
      <c r="H1" s="73"/>
      <c r="I1" s="73"/>
      <c r="J1" s="73"/>
      <c r="K1" s="73"/>
      <c r="O1" s="75" t="s">
        <v>183</v>
      </c>
    </row>
    <row r="2" spans="7:11" ht="14.25">
      <c r="G2" s="73"/>
      <c r="H2" s="73"/>
      <c r="I2" s="73"/>
      <c r="J2" s="73"/>
      <c r="K2" s="73"/>
    </row>
    <row r="3" spans="7:11" ht="14.25">
      <c r="G3" s="76" t="s">
        <v>184</v>
      </c>
      <c r="H3" s="73"/>
      <c r="I3" s="73"/>
      <c r="J3" s="73"/>
      <c r="K3" s="73"/>
    </row>
    <row r="4" spans="7:11" ht="14.25">
      <c r="G4" s="74" t="s">
        <v>185</v>
      </c>
      <c r="H4" s="73"/>
      <c r="I4" s="73"/>
      <c r="J4" s="73"/>
      <c r="K4" s="73"/>
    </row>
    <row r="5" spans="1:16" ht="14.25">
      <c r="A5" s="77" t="s">
        <v>186</v>
      </c>
      <c r="B5" s="78"/>
      <c r="C5" s="78"/>
      <c r="D5" s="78"/>
      <c r="E5" s="78"/>
      <c r="F5" s="78"/>
      <c r="G5" s="78"/>
      <c r="H5" s="78"/>
      <c r="I5" s="79"/>
      <c r="J5" s="80" t="s">
        <v>0</v>
      </c>
      <c r="K5" s="81" t="s">
        <v>16</v>
      </c>
      <c r="L5" s="82"/>
      <c r="M5" s="83"/>
      <c r="N5" s="81" t="s">
        <v>187</v>
      </c>
      <c r="O5" s="82"/>
      <c r="P5" s="83"/>
    </row>
    <row r="6" spans="1:16" ht="25.5">
      <c r="A6" s="77" t="s">
        <v>188</v>
      </c>
      <c r="B6" s="78"/>
      <c r="C6" s="79"/>
      <c r="E6" s="77" t="s">
        <v>189</v>
      </c>
      <c r="F6" s="78"/>
      <c r="G6" s="79"/>
      <c r="H6" s="84" t="s">
        <v>190</v>
      </c>
      <c r="I6" s="84" t="s">
        <v>191</v>
      </c>
      <c r="J6" s="85"/>
      <c r="K6" s="86"/>
      <c r="L6" s="87"/>
      <c r="M6" s="88"/>
      <c r="N6" s="86" t="s">
        <v>192</v>
      </c>
      <c r="O6" s="87"/>
      <c r="P6" s="88"/>
    </row>
    <row r="7" spans="1:16" ht="25.5">
      <c r="A7" s="89"/>
      <c r="B7" s="78"/>
      <c r="C7" s="79"/>
      <c r="E7" s="90"/>
      <c r="F7" s="78"/>
      <c r="G7" s="79"/>
      <c r="H7" s="91"/>
      <c r="I7" s="92">
        <v>77210436.83</v>
      </c>
      <c r="J7" s="93" t="s">
        <v>193</v>
      </c>
      <c r="K7" s="89"/>
      <c r="L7" s="78"/>
      <c r="M7" s="79"/>
      <c r="N7" s="90" t="s">
        <v>194</v>
      </c>
      <c r="O7" s="78"/>
      <c r="P7" s="79"/>
    </row>
    <row r="8" spans="1:16" ht="38.25">
      <c r="A8" s="94"/>
      <c r="B8" s="78"/>
      <c r="C8" s="79"/>
      <c r="E8" s="94"/>
      <c r="F8" s="78"/>
      <c r="G8" s="79"/>
      <c r="H8" s="95"/>
      <c r="I8" s="95"/>
      <c r="J8" s="96" t="s">
        <v>195</v>
      </c>
      <c r="K8" s="97" t="s">
        <v>196</v>
      </c>
      <c r="L8" s="78"/>
      <c r="M8" s="79"/>
      <c r="N8" s="94"/>
      <c r="O8" s="78"/>
      <c r="P8" s="79"/>
    </row>
    <row r="9" spans="1:16" ht="25.5">
      <c r="A9" s="90" t="s">
        <v>197</v>
      </c>
      <c r="B9" s="78"/>
      <c r="C9" s="79"/>
      <c r="E9" s="90" t="s">
        <v>198</v>
      </c>
      <c r="F9" s="78"/>
      <c r="G9" s="79"/>
      <c r="H9" s="91" t="s">
        <v>197</v>
      </c>
      <c r="I9" s="91" t="s">
        <v>199</v>
      </c>
      <c r="J9" s="98" t="s">
        <v>200</v>
      </c>
      <c r="K9" s="99" t="s">
        <v>201</v>
      </c>
      <c r="L9" s="78"/>
      <c r="M9" s="79"/>
      <c r="N9" s="90" t="s">
        <v>202</v>
      </c>
      <c r="O9" s="78"/>
      <c r="P9" s="79"/>
    </row>
    <row r="10" spans="1:16" ht="51">
      <c r="A10" s="90" t="s">
        <v>203</v>
      </c>
      <c r="B10" s="78"/>
      <c r="C10" s="79"/>
      <c r="E10" s="90" t="s">
        <v>198</v>
      </c>
      <c r="F10" s="78"/>
      <c r="G10" s="79"/>
      <c r="H10" s="91" t="s">
        <v>203</v>
      </c>
      <c r="I10" s="91" t="s">
        <v>204</v>
      </c>
      <c r="J10" s="98" t="s">
        <v>23</v>
      </c>
      <c r="K10" s="99" t="s">
        <v>205</v>
      </c>
      <c r="L10" s="78"/>
      <c r="M10" s="79"/>
      <c r="N10" s="90" t="s">
        <v>206</v>
      </c>
      <c r="O10" s="78"/>
      <c r="P10" s="79"/>
    </row>
    <row r="11" spans="1:16" ht="25.5">
      <c r="A11" s="90" t="s">
        <v>207</v>
      </c>
      <c r="B11" s="78"/>
      <c r="C11" s="79"/>
      <c r="E11" s="90" t="s">
        <v>198</v>
      </c>
      <c r="F11" s="78"/>
      <c r="G11" s="79"/>
      <c r="H11" s="91" t="s">
        <v>207</v>
      </c>
      <c r="I11" s="91" t="s">
        <v>208</v>
      </c>
      <c r="J11" s="98" t="s">
        <v>209</v>
      </c>
      <c r="K11" s="99" t="s">
        <v>210</v>
      </c>
      <c r="L11" s="78"/>
      <c r="M11" s="79"/>
      <c r="N11" s="90" t="s">
        <v>211</v>
      </c>
      <c r="O11" s="78"/>
      <c r="P11" s="79"/>
    </row>
    <row r="12" spans="1:16" ht="25.5">
      <c r="A12" s="90" t="s">
        <v>212</v>
      </c>
      <c r="B12" s="78"/>
      <c r="C12" s="79"/>
      <c r="E12" s="90" t="s">
        <v>198</v>
      </c>
      <c r="F12" s="78"/>
      <c r="G12" s="79"/>
      <c r="H12" s="91" t="s">
        <v>212</v>
      </c>
      <c r="I12" s="91" t="s">
        <v>213</v>
      </c>
      <c r="J12" s="98" t="s">
        <v>31</v>
      </c>
      <c r="K12" s="99" t="s">
        <v>214</v>
      </c>
      <c r="L12" s="78"/>
      <c r="M12" s="79"/>
      <c r="N12" s="90" t="s">
        <v>215</v>
      </c>
      <c r="O12" s="78"/>
      <c r="P12" s="79"/>
    </row>
    <row r="13" spans="1:16" ht="25.5">
      <c r="A13" s="90" t="s">
        <v>216</v>
      </c>
      <c r="B13" s="78"/>
      <c r="C13" s="79"/>
      <c r="E13" s="90" t="s">
        <v>198</v>
      </c>
      <c r="F13" s="78"/>
      <c r="G13" s="79"/>
      <c r="H13" s="91" t="s">
        <v>216</v>
      </c>
      <c r="I13" s="91" t="s">
        <v>217</v>
      </c>
      <c r="J13" s="98" t="s">
        <v>218</v>
      </c>
      <c r="K13" s="99" t="s">
        <v>219</v>
      </c>
      <c r="L13" s="78"/>
      <c r="M13" s="79"/>
      <c r="N13" s="90" t="s">
        <v>220</v>
      </c>
      <c r="O13" s="78"/>
      <c r="P13" s="79"/>
    </row>
    <row r="14" spans="1:16" ht="25.5">
      <c r="A14" s="90" t="s">
        <v>221</v>
      </c>
      <c r="B14" s="78"/>
      <c r="C14" s="79"/>
      <c r="E14" s="90" t="s">
        <v>198</v>
      </c>
      <c r="F14" s="78"/>
      <c r="G14" s="79"/>
      <c r="H14" s="91" t="s">
        <v>221</v>
      </c>
      <c r="I14" s="91" t="s">
        <v>222</v>
      </c>
      <c r="J14" s="98" t="s">
        <v>223</v>
      </c>
      <c r="K14" s="99" t="s">
        <v>224</v>
      </c>
      <c r="L14" s="78"/>
      <c r="M14" s="79"/>
      <c r="N14" s="90" t="s">
        <v>225</v>
      </c>
      <c r="O14" s="78"/>
      <c r="P14" s="79"/>
    </row>
    <row r="15" spans="1:16" ht="25.5">
      <c r="A15" s="94" t="s">
        <v>226</v>
      </c>
      <c r="B15" s="78"/>
      <c r="C15" s="79"/>
      <c r="E15" s="94" t="s">
        <v>198</v>
      </c>
      <c r="F15" s="78"/>
      <c r="G15" s="79"/>
      <c r="H15" s="95" t="s">
        <v>226</v>
      </c>
      <c r="I15" s="95" t="s">
        <v>227</v>
      </c>
      <c r="J15" s="100" t="s">
        <v>22</v>
      </c>
      <c r="K15" s="97" t="s">
        <v>196</v>
      </c>
      <c r="L15" s="78"/>
      <c r="M15" s="79"/>
      <c r="N15" s="94" t="s">
        <v>228</v>
      </c>
      <c r="O15" s="78"/>
      <c r="P15" s="79"/>
    </row>
    <row r="16" spans="1:16" ht="51">
      <c r="A16" s="90" t="s">
        <v>198</v>
      </c>
      <c r="B16" s="78"/>
      <c r="C16" s="79"/>
      <c r="E16" s="90" t="s">
        <v>229</v>
      </c>
      <c r="F16" s="78"/>
      <c r="G16" s="79"/>
      <c r="H16" s="91" t="s">
        <v>229</v>
      </c>
      <c r="I16" s="91" t="s">
        <v>229</v>
      </c>
      <c r="J16" s="98" t="s">
        <v>230</v>
      </c>
      <c r="K16" s="99" t="s">
        <v>231</v>
      </c>
      <c r="L16" s="78"/>
      <c r="M16" s="79"/>
      <c r="N16" s="90" t="s">
        <v>232</v>
      </c>
      <c r="O16" s="78"/>
      <c r="P16" s="79"/>
    </row>
    <row r="17" spans="1:16" ht="25.5">
      <c r="A17" s="94" t="s">
        <v>226</v>
      </c>
      <c r="B17" s="78"/>
      <c r="C17" s="79"/>
      <c r="E17" s="94" t="s">
        <v>229</v>
      </c>
      <c r="F17" s="78"/>
      <c r="G17" s="79"/>
      <c r="H17" s="95" t="s">
        <v>233</v>
      </c>
      <c r="I17" s="95" t="s">
        <v>234</v>
      </c>
      <c r="J17" s="100" t="s">
        <v>22</v>
      </c>
      <c r="K17" s="97" t="s">
        <v>196</v>
      </c>
      <c r="L17" s="78"/>
      <c r="M17" s="79"/>
      <c r="N17" s="94" t="s">
        <v>235</v>
      </c>
      <c r="O17" s="78"/>
      <c r="P17" s="79"/>
    </row>
    <row r="18" spans="1:16" ht="25.5">
      <c r="A18" s="90" t="s">
        <v>198</v>
      </c>
      <c r="B18" s="78"/>
      <c r="C18" s="79"/>
      <c r="E18" s="90" t="s">
        <v>198</v>
      </c>
      <c r="F18" s="78"/>
      <c r="G18" s="79"/>
      <c r="H18" s="91" t="s">
        <v>198</v>
      </c>
      <c r="I18" s="91" t="s">
        <v>236</v>
      </c>
      <c r="J18" s="98" t="s">
        <v>237</v>
      </c>
      <c r="K18" s="99" t="s">
        <v>238</v>
      </c>
      <c r="L18" s="78"/>
      <c r="M18" s="79"/>
      <c r="N18" s="90" t="s">
        <v>239</v>
      </c>
      <c r="O18" s="78"/>
      <c r="P18" s="79"/>
    </row>
    <row r="19" spans="1:16" ht="25.5">
      <c r="A19" s="90" t="s">
        <v>198</v>
      </c>
      <c r="B19" s="78"/>
      <c r="C19" s="79"/>
      <c r="E19" s="90" t="s">
        <v>198</v>
      </c>
      <c r="F19" s="78"/>
      <c r="G19" s="79"/>
      <c r="H19" s="91" t="s">
        <v>198</v>
      </c>
      <c r="I19" s="91" t="s">
        <v>240</v>
      </c>
      <c r="J19" s="98" t="s">
        <v>106</v>
      </c>
      <c r="K19" s="99" t="s">
        <v>241</v>
      </c>
      <c r="L19" s="78"/>
      <c r="M19" s="79"/>
      <c r="N19" s="90" t="s">
        <v>198</v>
      </c>
      <c r="O19" s="78"/>
      <c r="P19" s="79"/>
    </row>
    <row r="20" spans="1:16" ht="38.25">
      <c r="A20" s="90" t="s">
        <v>198</v>
      </c>
      <c r="B20" s="78"/>
      <c r="C20" s="79"/>
      <c r="E20" s="90" t="s">
        <v>198</v>
      </c>
      <c r="F20" s="78"/>
      <c r="G20" s="79"/>
      <c r="H20" s="91" t="s">
        <v>198</v>
      </c>
      <c r="I20" s="91" t="s">
        <v>242</v>
      </c>
      <c r="J20" s="98" t="s">
        <v>243</v>
      </c>
      <c r="K20" s="99" t="s">
        <v>244</v>
      </c>
      <c r="L20" s="78"/>
      <c r="M20" s="79"/>
      <c r="N20" s="90" t="s">
        <v>245</v>
      </c>
      <c r="O20" s="78"/>
      <c r="P20" s="79"/>
    </row>
    <row r="21" spans="1:16" ht="51">
      <c r="A21" s="90" t="s">
        <v>198</v>
      </c>
      <c r="B21" s="78"/>
      <c r="C21" s="79"/>
      <c r="E21" s="90" t="s">
        <v>198</v>
      </c>
      <c r="F21" s="78"/>
      <c r="G21" s="79"/>
      <c r="H21" s="91" t="s">
        <v>198</v>
      </c>
      <c r="I21" s="91" t="s">
        <v>246</v>
      </c>
      <c r="J21" s="98" t="s">
        <v>109</v>
      </c>
      <c r="K21" s="99" t="s">
        <v>247</v>
      </c>
      <c r="L21" s="78"/>
      <c r="M21" s="79"/>
      <c r="N21" s="90" t="s">
        <v>248</v>
      </c>
      <c r="O21" s="78"/>
      <c r="P21" s="79"/>
    </row>
    <row r="22" spans="1:16" ht="25.5">
      <c r="A22" s="90" t="s">
        <v>198</v>
      </c>
      <c r="B22" s="78"/>
      <c r="C22" s="79"/>
      <c r="E22" s="90" t="s">
        <v>198</v>
      </c>
      <c r="F22" s="78"/>
      <c r="G22" s="79"/>
      <c r="H22" s="91" t="s">
        <v>198</v>
      </c>
      <c r="I22" s="91" t="s">
        <v>249</v>
      </c>
      <c r="J22" s="98" t="s">
        <v>250</v>
      </c>
      <c r="K22" s="99" t="s">
        <v>251</v>
      </c>
      <c r="L22" s="78"/>
      <c r="M22" s="79"/>
      <c r="N22" s="90" t="s">
        <v>198</v>
      </c>
      <c r="O22" s="78"/>
      <c r="P22" s="79"/>
    </row>
    <row r="23" spans="1:16" ht="25.5">
      <c r="A23" s="90" t="s">
        <v>198</v>
      </c>
      <c r="B23" s="78"/>
      <c r="C23" s="79"/>
      <c r="E23" s="90" t="s">
        <v>198</v>
      </c>
      <c r="F23" s="78"/>
      <c r="G23" s="79"/>
      <c r="H23" s="91" t="s">
        <v>198</v>
      </c>
      <c r="I23" s="91" t="s">
        <v>252</v>
      </c>
      <c r="J23" s="98" t="s">
        <v>85</v>
      </c>
      <c r="K23" s="99" t="s">
        <v>253</v>
      </c>
      <c r="L23" s="78"/>
      <c r="M23" s="79"/>
      <c r="N23" s="90" t="s">
        <v>254</v>
      </c>
      <c r="O23" s="78"/>
      <c r="P23" s="79"/>
    </row>
    <row r="24" spans="1:16" ht="25.5">
      <c r="A24" s="90" t="s">
        <v>198</v>
      </c>
      <c r="B24" s="78"/>
      <c r="C24" s="79"/>
      <c r="E24" s="90" t="s">
        <v>198</v>
      </c>
      <c r="F24" s="78"/>
      <c r="G24" s="79"/>
      <c r="H24" s="91" t="s">
        <v>198</v>
      </c>
      <c r="I24" s="91" t="s">
        <v>255</v>
      </c>
      <c r="J24" s="98" t="s">
        <v>86</v>
      </c>
      <c r="K24" s="99" t="s">
        <v>256</v>
      </c>
      <c r="L24" s="78"/>
      <c r="M24" s="79"/>
      <c r="N24" s="90" t="s">
        <v>255</v>
      </c>
      <c r="O24" s="78"/>
      <c r="P24" s="79"/>
    </row>
    <row r="25" spans="1:16" ht="38.25">
      <c r="A25" s="90" t="s">
        <v>198</v>
      </c>
      <c r="B25" s="78"/>
      <c r="C25" s="79"/>
      <c r="E25" s="90" t="s">
        <v>198</v>
      </c>
      <c r="F25" s="78"/>
      <c r="G25" s="79"/>
      <c r="H25" s="91" t="s">
        <v>198</v>
      </c>
      <c r="I25" s="91" t="s">
        <v>257</v>
      </c>
      <c r="J25" s="98" t="s">
        <v>112</v>
      </c>
      <c r="K25" s="99" t="s">
        <v>258</v>
      </c>
      <c r="L25" s="78"/>
      <c r="M25" s="79"/>
      <c r="N25" s="90" t="s">
        <v>259</v>
      </c>
      <c r="O25" s="78"/>
      <c r="P25" s="79"/>
    </row>
    <row r="26" spans="1:16" ht="25.5">
      <c r="A26" s="90" t="s">
        <v>198</v>
      </c>
      <c r="B26" s="78"/>
      <c r="C26" s="79"/>
      <c r="E26" s="90" t="s">
        <v>198</v>
      </c>
      <c r="F26" s="78"/>
      <c r="G26" s="79"/>
      <c r="H26" s="91" t="s">
        <v>198</v>
      </c>
      <c r="I26" s="91" t="s">
        <v>260</v>
      </c>
      <c r="J26" s="98" t="s">
        <v>261</v>
      </c>
      <c r="K26" s="99" t="s">
        <v>262</v>
      </c>
      <c r="L26" s="78"/>
      <c r="M26" s="79"/>
      <c r="N26" s="90" t="s">
        <v>260</v>
      </c>
      <c r="O26" s="78"/>
      <c r="P26" s="79"/>
    </row>
    <row r="27" spans="1:16" ht="25.5">
      <c r="A27" s="90" t="s">
        <v>198</v>
      </c>
      <c r="B27" s="78"/>
      <c r="C27" s="79"/>
      <c r="E27" s="90" t="s">
        <v>198</v>
      </c>
      <c r="F27" s="78"/>
      <c r="G27" s="79"/>
      <c r="H27" s="91" t="s">
        <v>198</v>
      </c>
      <c r="I27" s="91" t="s">
        <v>263</v>
      </c>
      <c r="J27" s="98" t="s">
        <v>114</v>
      </c>
      <c r="K27" s="99" t="s">
        <v>264</v>
      </c>
      <c r="L27" s="78"/>
      <c r="M27" s="79"/>
      <c r="N27" s="90" t="s">
        <v>265</v>
      </c>
      <c r="O27" s="78"/>
      <c r="P27" s="79"/>
    </row>
    <row r="28" spans="1:16" ht="38.25">
      <c r="A28" s="90" t="s">
        <v>198</v>
      </c>
      <c r="B28" s="78"/>
      <c r="C28" s="79"/>
      <c r="E28" s="90" t="s">
        <v>198</v>
      </c>
      <c r="F28" s="78"/>
      <c r="G28" s="79"/>
      <c r="H28" s="91" t="s">
        <v>198</v>
      </c>
      <c r="I28" s="91" t="s">
        <v>266</v>
      </c>
      <c r="J28" s="98" t="s">
        <v>267</v>
      </c>
      <c r="K28" s="99" t="s">
        <v>268</v>
      </c>
      <c r="L28" s="78"/>
      <c r="M28" s="79"/>
      <c r="N28" s="90" t="s">
        <v>198</v>
      </c>
      <c r="O28" s="78"/>
      <c r="P28" s="79"/>
    </row>
    <row r="29" spans="1:16" ht="38.25">
      <c r="A29" s="90" t="s">
        <v>198</v>
      </c>
      <c r="B29" s="78"/>
      <c r="C29" s="79"/>
      <c r="E29" s="90" t="s">
        <v>198</v>
      </c>
      <c r="F29" s="78"/>
      <c r="G29" s="79"/>
      <c r="H29" s="91" t="s">
        <v>198</v>
      </c>
      <c r="I29" s="91" t="s">
        <v>269</v>
      </c>
      <c r="J29" s="98" t="s">
        <v>270</v>
      </c>
      <c r="K29" s="99" t="s">
        <v>271</v>
      </c>
      <c r="L29" s="78"/>
      <c r="M29" s="79"/>
      <c r="N29" s="90" t="s">
        <v>198</v>
      </c>
      <c r="O29" s="78"/>
      <c r="P29" s="79"/>
    </row>
    <row r="30" spans="1:16" ht="25.5">
      <c r="A30" s="90" t="s">
        <v>198</v>
      </c>
      <c r="B30" s="78"/>
      <c r="C30" s="79"/>
      <c r="E30" s="90" t="s">
        <v>198</v>
      </c>
      <c r="F30" s="78"/>
      <c r="G30" s="79"/>
      <c r="H30" s="91" t="s">
        <v>198</v>
      </c>
      <c r="I30" s="91" t="s">
        <v>272</v>
      </c>
      <c r="J30" s="98" t="s">
        <v>116</v>
      </c>
      <c r="K30" s="99" t="s">
        <v>273</v>
      </c>
      <c r="L30" s="78"/>
      <c r="M30" s="79"/>
      <c r="N30" s="90" t="s">
        <v>274</v>
      </c>
      <c r="O30" s="78"/>
      <c r="P30" s="79"/>
    </row>
    <row r="31" spans="1:16" ht="25.5">
      <c r="A31" s="90" t="s">
        <v>198</v>
      </c>
      <c r="B31" s="78"/>
      <c r="C31" s="79"/>
      <c r="E31" s="90" t="s">
        <v>198</v>
      </c>
      <c r="F31" s="78"/>
      <c r="G31" s="79"/>
      <c r="H31" s="91" t="s">
        <v>198</v>
      </c>
      <c r="I31" s="91" t="s">
        <v>275</v>
      </c>
      <c r="J31" s="98" t="s">
        <v>276</v>
      </c>
      <c r="K31" s="99" t="s">
        <v>277</v>
      </c>
      <c r="L31" s="78"/>
      <c r="M31" s="79"/>
      <c r="N31" s="90" t="s">
        <v>278</v>
      </c>
      <c r="O31" s="78"/>
      <c r="P31" s="79"/>
    </row>
    <row r="32" spans="1:16" ht="63.75">
      <c r="A32" s="90" t="s">
        <v>198</v>
      </c>
      <c r="B32" s="78"/>
      <c r="C32" s="79"/>
      <c r="E32" s="90" t="s">
        <v>198</v>
      </c>
      <c r="F32" s="78"/>
      <c r="G32" s="79"/>
      <c r="H32" s="91" t="s">
        <v>198</v>
      </c>
      <c r="I32" s="91" t="s">
        <v>279</v>
      </c>
      <c r="J32" s="98" t="s">
        <v>117</v>
      </c>
      <c r="K32" s="99" t="s">
        <v>280</v>
      </c>
      <c r="L32" s="78"/>
      <c r="M32" s="79"/>
      <c r="N32" s="90" t="s">
        <v>281</v>
      </c>
      <c r="O32" s="78"/>
      <c r="P32" s="79"/>
    </row>
    <row r="33" spans="1:16" ht="25.5">
      <c r="A33" s="90" t="s">
        <v>198</v>
      </c>
      <c r="B33" s="78"/>
      <c r="C33" s="79"/>
      <c r="E33" s="90" t="s">
        <v>198</v>
      </c>
      <c r="F33" s="78"/>
      <c r="G33" s="79"/>
      <c r="H33" s="91" t="s">
        <v>198</v>
      </c>
      <c r="I33" s="91" t="s">
        <v>282</v>
      </c>
      <c r="J33" s="98" t="s">
        <v>283</v>
      </c>
      <c r="K33" s="99" t="s">
        <v>284</v>
      </c>
      <c r="L33" s="78"/>
      <c r="M33" s="79"/>
      <c r="N33" s="90" t="s">
        <v>285</v>
      </c>
      <c r="O33" s="78"/>
      <c r="P33" s="79"/>
    </row>
    <row r="34" spans="1:16" ht="25.5">
      <c r="A34" s="90" t="s">
        <v>198</v>
      </c>
      <c r="B34" s="78"/>
      <c r="C34" s="79"/>
      <c r="E34" s="90" t="s">
        <v>198</v>
      </c>
      <c r="F34" s="78"/>
      <c r="G34" s="79"/>
      <c r="H34" s="91" t="s">
        <v>198</v>
      </c>
      <c r="I34" s="91" t="s">
        <v>252</v>
      </c>
      <c r="J34" s="98" t="s">
        <v>121</v>
      </c>
      <c r="K34" s="99" t="s">
        <v>286</v>
      </c>
      <c r="L34" s="78"/>
      <c r="M34" s="79"/>
      <c r="N34" s="90" t="s">
        <v>198</v>
      </c>
      <c r="O34" s="78"/>
      <c r="P34" s="79"/>
    </row>
    <row r="35" spans="1:16" ht="25.5">
      <c r="A35" s="90" t="s">
        <v>198</v>
      </c>
      <c r="B35" s="78"/>
      <c r="C35" s="79"/>
      <c r="E35" s="90" t="s">
        <v>198</v>
      </c>
      <c r="F35" s="78"/>
      <c r="G35" s="79"/>
      <c r="H35" s="91" t="s">
        <v>198</v>
      </c>
      <c r="I35" s="91" t="s">
        <v>287</v>
      </c>
      <c r="J35" s="98" t="s">
        <v>3</v>
      </c>
      <c r="K35" s="99" t="s">
        <v>288</v>
      </c>
      <c r="L35" s="78"/>
      <c r="M35" s="79"/>
      <c r="N35" s="90" t="s">
        <v>289</v>
      </c>
      <c r="O35" s="78"/>
      <c r="P35" s="79"/>
    </row>
    <row r="36" spans="1:16" ht="25.5">
      <c r="A36" s="94" t="s">
        <v>198</v>
      </c>
      <c r="B36" s="78"/>
      <c r="C36" s="79"/>
      <c r="E36" s="94" t="s">
        <v>198</v>
      </c>
      <c r="F36" s="78"/>
      <c r="G36" s="79"/>
      <c r="H36" s="95" t="s">
        <v>198</v>
      </c>
      <c r="I36" s="95" t="s">
        <v>290</v>
      </c>
      <c r="J36" s="100" t="s">
        <v>22</v>
      </c>
      <c r="K36" s="97" t="s">
        <v>196</v>
      </c>
      <c r="L36" s="78"/>
      <c r="M36" s="79"/>
      <c r="N36" s="94" t="s">
        <v>291</v>
      </c>
      <c r="O36" s="78"/>
      <c r="P36" s="79"/>
    </row>
    <row r="37" spans="1:16" ht="26.25" thickBot="1">
      <c r="A37" s="101" t="s">
        <v>226</v>
      </c>
      <c r="B37" s="102"/>
      <c r="C37" s="103"/>
      <c r="E37" s="101" t="s">
        <v>229</v>
      </c>
      <c r="F37" s="102"/>
      <c r="G37" s="103"/>
      <c r="H37" s="104" t="s">
        <v>233</v>
      </c>
      <c r="I37" s="104" t="s">
        <v>292</v>
      </c>
      <c r="J37" s="105" t="s">
        <v>293</v>
      </c>
      <c r="K37" s="106" t="s">
        <v>196</v>
      </c>
      <c r="L37" s="102"/>
      <c r="M37" s="103"/>
      <c r="N37" s="101" t="s">
        <v>294</v>
      </c>
      <c r="O37" s="102"/>
      <c r="P37" s="103"/>
    </row>
    <row r="38" spans="1:16" ht="15" thickTop="1">
      <c r="A38" s="94"/>
      <c r="B38" s="78"/>
      <c r="C38" s="79"/>
      <c r="E38" s="94"/>
      <c r="F38" s="78"/>
      <c r="G38" s="79"/>
      <c r="H38" s="95"/>
      <c r="I38" s="95"/>
      <c r="J38" s="96" t="s">
        <v>295</v>
      </c>
      <c r="K38" s="97" t="s">
        <v>196</v>
      </c>
      <c r="L38" s="78"/>
      <c r="M38" s="79"/>
      <c r="N38" s="94"/>
      <c r="O38" s="78"/>
      <c r="P38" s="79"/>
    </row>
    <row r="39" spans="1:16" ht="25.5">
      <c r="A39" s="90" t="s">
        <v>296</v>
      </c>
      <c r="B39" s="78"/>
      <c r="C39" s="79"/>
      <c r="E39" s="90" t="s">
        <v>198</v>
      </c>
      <c r="F39" s="78"/>
      <c r="G39" s="79"/>
      <c r="H39" s="91" t="s">
        <v>296</v>
      </c>
      <c r="I39" s="91" t="s">
        <v>297</v>
      </c>
      <c r="J39" s="98" t="s">
        <v>87</v>
      </c>
      <c r="K39" s="99" t="s">
        <v>298</v>
      </c>
      <c r="L39" s="78"/>
      <c r="M39" s="79"/>
      <c r="N39" s="90" t="s">
        <v>299</v>
      </c>
      <c r="O39" s="78"/>
      <c r="P39" s="79"/>
    </row>
    <row r="40" spans="1:16" ht="25.5">
      <c r="A40" s="90" t="s">
        <v>300</v>
      </c>
      <c r="B40" s="78"/>
      <c r="C40" s="79"/>
      <c r="E40" s="90" t="s">
        <v>198</v>
      </c>
      <c r="F40" s="78"/>
      <c r="G40" s="79"/>
      <c r="H40" s="91" t="s">
        <v>300</v>
      </c>
      <c r="I40" s="91" t="s">
        <v>301</v>
      </c>
      <c r="J40" s="98" t="s">
        <v>88</v>
      </c>
      <c r="K40" s="99" t="s">
        <v>302</v>
      </c>
      <c r="L40" s="78"/>
      <c r="M40" s="79"/>
      <c r="N40" s="90" t="s">
        <v>303</v>
      </c>
      <c r="O40" s="78"/>
      <c r="P40" s="79"/>
    </row>
    <row r="41" spans="1:16" ht="25.5">
      <c r="A41" s="90" t="s">
        <v>304</v>
      </c>
      <c r="B41" s="78"/>
      <c r="C41" s="79"/>
      <c r="E41" s="90" t="s">
        <v>305</v>
      </c>
      <c r="F41" s="78"/>
      <c r="G41" s="79"/>
      <c r="H41" s="91" t="s">
        <v>306</v>
      </c>
      <c r="I41" s="91" t="s">
        <v>307</v>
      </c>
      <c r="J41" s="98" t="s">
        <v>89</v>
      </c>
      <c r="K41" s="99" t="s">
        <v>308</v>
      </c>
      <c r="L41" s="78"/>
      <c r="M41" s="79"/>
      <c r="N41" s="90" t="s">
        <v>309</v>
      </c>
      <c r="O41" s="78"/>
      <c r="P41" s="79"/>
    </row>
    <row r="42" spans="1:16" ht="25.5">
      <c r="A42" s="90" t="s">
        <v>310</v>
      </c>
      <c r="B42" s="78"/>
      <c r="C42" s="79"/>
      <c r="E42" s="90" t="s">
        <v>198</v>
      </c>
      <c r="F42" s="78"/>
      <c r="G42" s="79"/>
      <c r="H42" s="91" t="s">
        <v>310</v>
      </c>
      <c r="I42" s="91" t="s">
        <v>311</v>
      </c>
      <c r="J42" s="98" t="s">
        <v>90</v>
      </c>
      <c r="K42" s="99" t="s">
        <v>312</v>
      </c>
      <c r="L42" s="78"/>
      <c r="M42" s="79"/>
      <c r="N42" s="90" t="s">
        <v>313</v>
      </c>
      <c r="O42" s="78"/>
      <c r="P42" s="79"/>
    </row>
    <row r="43" spans="1:16" ht="25.5">
      <c r="A43" s="90" t="s">
        <v>314</v>
      </c>
      <c r="B43" s="78"/>
      <c r="C43" s="79"/>
      <c r="E43" s="90" t="s">
        <v>198</v>
      </c>
      <c r="F43" s="78"/>
      <c r="G43" s="79"/>
      <c r="H43" s="91" t="s">
        <v>314</v>
      </c>
      <c r="I43" s="91" t="s">
        <v>315</v>
      </c>
      <c r="J43" s="98" t="s">
        <v>91</v>
      </c>
      <c r="K43" s="99" t="s">
        <v>316</v>
      </c>
      <c r="L43" s="78"/>
      <c r="M43" s="79"/>
      <c r="N43" s="90" t="s">
        <v>317</v>
      </c>
      <c r="O43" s="78"/>
      <c r="P43" s="79"/>
    </row>
    <row r="44" spans="1:16" ht="25.5">
      <c r="A44" s="90" t="s">
        <v>318</v>
      </c>
      <c r="B44" s="78"/>
      <c r="C44" s="79"/>
      <c r="E44" s="90" t="s">
        <v>198</v>
      </c>
      <c r="F44" s="78"/>
      <c r="G44" s="79"/>
      <c r="H44" s="91" t="s">
        <v>318</v>
      </c>
      <c r="I44" s="91" t="s">
        <v>319</v>
      </c>
      <c r="J44" s="98" t="s">
        <v>92</v>
      </c>
      <c r="K44" s="99" t="s">
        <v>320</v>
      </c>
      <c r="L44" s="78"/>
      <c r="M44" s="79"/>
      <c r="N44" s="90" t="s">
        <v>321</v>
      </c>
      <c r="O44" s="78"/>
      <c r="P44" s="79"/>
    </row>
    <row r="45" spans="1:16" ht="25.5">
      <c r="A45" s="90" t="s">
        <v>322</v>
      </c>
      <c r="B45" s="78"/>
      <c r="C45" s="79"/>
      <c r="E45" s="90" t="s">
        <v>198</v>
      </c>
      <c r="F45" s="78"/>
      <c r="G45" s="79"/>
      <c r="H45" s="91" t="s">
        <v>322</v>
      </c>
      <c r="I45" s="91" t="s">
        <v>323</v>
      </c>
      <c r="J45" s="98" t="s">
        <v>93</v>
      </c>
      <c r="K45" s="99" t="s">
        <v>324</v>
      </c>
      <c r="L45" s="78"/>
      <c r="M45" s="79"/>
      <c r="N45" s="90" t="s">
        <v>325</v>
      </c>
      <c r="O45" s="78"/>
      <c r="P45" s="79"/>
    </row>
    <row r="46" spans="1:16" ht="25.5">
      <c r="A46" s="90" t="s">
        <v>326</v>
      </c>
      <c r="B46" s="78"/>
      <c r="C46" s="79"/>
      <c r="E46" s="90" t="s">
        <v>327</v>
      </c>
      <c r="F46" s="78"/>
      <c r="G46" s="79"/>
      <c r="H46" s="91" t="s">
        <v>328</v>
      </c>
      <c r="I46" s="91" t="s">
        <v>329</v>
      </c>
      <c r="J46" s="98" t="s">
        <v>94</v>
      </c>
      <c r="K46" s="99" t="s">
        <v>330</v>
      </c>
      <c r="L46" s="78"/>
      <c r="M46" s="79"/>
      <c r="N46" s="90" t="s">
        <v>331</v>
      </c>
      <c r="O46" s="78"/>
      <c r="P46" s="79"/>
    </row>
    <row r="47" spans="1:16" ht="25.5">
      <c r="A47" s="90" t="s">
        <v>332</v>
      </c>
      <c r="B47" s="78"/>
      <c r="C47" s="79"/>
      <c r="E47" s="90" t="s">
        <v>198</v>
      </c>
      <c r="F47" s="78"/>
      <c r="G47" s="79"/>
      <c r="H47" s="91" t="s">
        <v>332</v>
      </c>
      <c r="I47" s="91" t="s">
        <v>333</v>
      </c>
      <c r="J47" s="98" t="s">
        <v>95</v>
      </c>
      <c r="K47" s="99" t="s">
        <v>334</v>
      </c>
      <c r="L47" s="78"/>
      <c r="M47" s="79"/>
      <c r="N47" s="90" t="s">
        <v>335</v>
      </c>
      <c r="O47" s="78"/>
      <c r="P47" s="79"/>
    </row>
    <row r="48" spans="1:16" ht="14.25">
      <c r="A48" s="90" t="s">
        <v>336</v>
      </c>
      <c r="B48" s="78"/>
      <c r="C48" s="79"/>
      <c r="E48" s="90" t="s">
        <v>198</v>
      </c>
      <c r="F48" s="78"/>
      <c r="G48" s="79"/>
      <c r="H48" s="91" t="s">
        <v>336</v>
      </c>
      <c r="I48" s="91" t="s">
        <v>337</v>
      </c>
      <c r="J48" s="98" t="s">
        <v>338</v>
      </c>
      <c r="K48" s="99" t="s">
        <v>339</v>
      </c>
      <c r="L48" s="78"/>
      <c r="M48" s="79"/>
      <c r="N48" s="90" t="s">
        <v>198</v>
      </c>
      <c r="O48" s="78"/>
      <c r="P48" s="79"/>
    </row>
    <row r="49" spans="1:16" ht="25.5">
      <c r="A49" s="90" t="s">
        <v>340</v>
      </c>
      <c r="B49" s="78"/>
      <c r="C49" s="79"/>
      <c r="E49" s="90" t="s">
        <v>198</v>
      </c>
      <c r="F49" s="78"/>
      <c r="G49" s="79"/>
      <c r="H49" s="91" t="s">
        <v>340</v>
      </c>
      <c r="I49" s="91" t="s">
        <v>341</v>
      </c>
      <c r="J49" s="98" t="s">
        <v>96</v>
      </c>
      <c r="K49" s="99" t="s">
        <v>342</v>
      </c>
      <c r="L49" s="78"/>
      <c r="M49" s="79"/>
      <c r="N49" s="90" t="s">
        <v>343</v>
      </c>
      <c r="O49" s="78"/>
      <c r="P49" s="79"/>
    </row>
    <row r="50" spans="1:16" ht="25.5">
      <c r="A50" s="94" t="s">
        <v>226</v>
      </c>
      <c r="B50" s="78"/>
      <c r="C50" s="79"/>
      <c r="E50" s="94" t="s">
        <v>229</v>
      </c>
      <c r="F50" s="78"/>
      <c r="G50" s="79"/>
      <c r="H50" s="95" t="s">
        <v>233</v>
      </c>
      <c r="I50" s="95" t="s">
        <v>344</v>
      </c>
      <c r="J50" s="100" t="s">
        <v>22</v>
      </c>
      <c r="K50" s="97" t="s">
        <v>196</v>
      </c>
      <c r="L50" s="78"/>
      <c r="M50" s="79"/>
      <c r="N50" s="94" t="s">
        <v>345</v>
      </c>
      <c r="O50" s="78"/>
      <c r="P50" s="79"/>
    </row>
    <row r="51" spans="1:16" ht="38.25">
      <c r="A51" s="90" t="s">
        <v>198</v>
      </c>
      <c r="B51" s="78"/>
      <c r="C51" s="79"/>
      <c r="E51" s="90" t="s">
        <v>198</v>
      </c>
      <c r="F51" s="78"/>
      <c r="G51" s="79"/>
      <c r="H51" s="91" t="s">
        <v>198</v>
      </c>
      <c r="I51" s="91" t="s">
        <v>346</v>
      </c>
      <c r="J51" s="98" t="s">
        <v>347</v>
      </c>
      <c r="K51" s="99" t="s">
        <v>348</v>
      </c>
      <c r="L51" s="78"/>
      <c r="M51" s="79"/>
      <c r="N51" s="90" t="s">
        <v>346</v>
      </c>
      <c r="O51" s="78"/>
      <c r="P51" s="79"/>
    </row>
    <row r="52" spans="1:16" ht="25.5">
      <c r="A52" s="90" t="s">
        <v>198</v>
      </c>
      <c r="B52" s="78"/>
      <c r="C52" s="79"/>
      <c r="E52" s="90" t="s">
        <v>198</v>
      </c>
      <c r="F52" s="78"/>
      <c r="G52" s="79"/>
      <c r="H52" s="91" t="s">
        <v>198</v>
      </c>
      <c r="I52" s="91" t="s">
        <v>236</v>
      </c>
      <c r="J52" s="98" t="s">
        <v>237</v>
      </c>
      <c r="K52" s="99" t="s">
        <v>238</v>
      </c>
      <c r="L52" s="78"/>
      <c r="M52" s="79"/>
      <c r="N52" s="90" t="s">
        <v>198</v>
      </c>
      <c r="O52" s="78"/>
      <c r="P52" s="79"/>
    </row>
    <row r="53" spans="1:16" ht="51">
      <c r="A53" s="90" t="s">
        <v>198</v>
      </c>
      <c r="B53" s="78"/>
      <c r="C53" s="79"/>
      <c r="E53" s="90" t="s">
        <v>198</v>
      </c>
      <c r="F53" s="78"/>
      <c r="G53" s="79"/>
      <c r="H53" s="91" t="s">
        <v>198</v>
      </c>
      <c r="I53" s="91" t="s">
        <v>349</v>
      </c>
      <c r="J53" s="98" t="s">
        <v>109</v>
      </c>
      <c r="K53" s="99" t="s">
        <v>247</v>
      </c>
      <c r="L53" s="78"/>
      <c r="M53" s="79"/>
      <c r="N53" s="90" t="s">
        <v>198</v>
      </c>
      <c r="O53" s="78"/>
      <c r="P53" s="79"/>
    </row>
    <row r="54" spans="1:16" ht="25.5">
      <c r="A54" s="90" t="s">
        <v>198</v>
      </c>
      <c r="B54" s="78"/>
      <c r="C54" s="79"/>
      <c r="E54" s="90" t="s">
        <v>198</v>
      </c>
      <c r="F54" s="78"/>
      <c r="G54" s="79"/>
      <c r="H54" s="91" t="s">
        <v>198</v>
      </c>
      <c r="I54" s="91" t="s">
        <v>252</v>
      </c>
      <c r="J54" s="98" t="s">
        <v>85</v>
      </c>
      <c r="K54" s="99" t="s">
        <v>253</v>
      </c>
      <c r="L54" s="78"/>
      <c r="M54" s="79"/>
      <c r="N54" s="90" t="s">
        <v>198</v>
      </c>
      <c r="O54" s="78"/>
      <c r="P54" s="79"/>
    </row>
    <row r="55" spans="1:16" ht="25.5">
      <c r="A55" s="90" t="s">
        <v>198</v>
      </c>
      <c r="B55" s="78"/>
      <c r="C55" s="79"/>
      <c r="E55" s="90" t="s">
        <v>198</v>
      </c>
      <c r="F55" s="78"/>
      <c r="G55" s="79"/>
      <c r="H55" s="91" t="s">
        <v>198</v>
      </c>
      <c r="I55" s="91" t="s">
        <v>350</v>
      </c>
      <c r="J55" s="98" t="s">
        <v>86</v>
      </c>
      <c r="K55" s="99" t="s">
        <v>256</v>
      </c>
      <c r="L55" s="78"/>
      <c r="M55" s="79"/>
      <c r="N55" s="90" t="s">
        <v>255</v>
      </c>
      <c r="O55" s="78"/>
      <c r="P55" s="79"/>
    </row>
    <row r="56" spans="1:16" ht="14.25">
      <c r="A56" s="90" t="s">
        <v>198</v>
      </c>
      <c r="B56" s="78"/>
      <c r="C56" s="79"/>
      <c r="E56" s="90" t="s">
        <v>198</v>
      </c>
      <c r="F56" s="78"/>
      <c r="G56" s="79"/>
      <c r="H56" s="91" t="s">
        <v>198</v>
      </c>
      <c r="I56" s="91" t="s">
        <v>351</v>
      </c>
      <c r="J56" s="98" t="s">
        <v>352</v>
      </c>
      <c r="K56" s="99" t="s">
        <v>353</v>
      </c>
      <c r="L56" s="78"/>
      <c r="M56" s="79"/>
      <c r="N56" s="90" t="s">
        <v>198</v>
      </c>
      <c r="O56" s="78"/>
      <c r="P56" s="79"/>
    </row>
    <row r="57" spans="1:16" ht="38.25">
      <c r="A57" s="90" t="s">
        <v>198</v>
      </c>
      <c r="B57" s="78"/>
      <c r="C57" s="79"/>
      <c r="E57" s="90" t="s">
        <v>198</v>
      </c>
      <c r="F57" s="78"/>
      <c r="G57" s="79"/>
      <c r="H57" s="91" t="s">
        <v>198</v>
      </c>
      <c r="I57" s="91" t="s">
        <v>354</v>
      </c>
      <c r="J57" s="98" t="s">
        <v>112</v>
      </c>
      <c r="K57" s="99" t="s">
        <v>258</v>
      </c>
      <c r="L57" s="78"/>
      <c r="M57" s="79"/>
      <c r="N57" s="90" t="s">
        <v>355</v>
      </c>
      <c r="O57" s="78"/>
      <c r="P57" s="79"/>
    </row>
    <row r="58" spans="1:16" ht="25.5">
      <c r="A58" s="90" t="s">
        <v>198</v>
      </c>
      <c r="B58" s="78"/>
      <c r="C58" s="79"/>
      <c r="E58" s="90" t="s">
        <v>198</v>
      </c>
      <c r="F58" s="78"/>
      <c r="G58" s="79"/>
      <c r="H58" s="91" t="s">
        <v>198</v>
      </c>
      <c r="I58" s="91" t="s">
        <v>356</v>
      </c>
      <c r="J58" s="98" t="s">
        <v>261</v>
      </c>
      <c r="K58" s="99" t="s">
        <v>262</v>
      </c>
      <c r="L58" s="78"/>
      <c r="M58" s="79"/>
      <c r="N58" s="90" t="s">
        <v>198</v>
      </c>
      <c r="O58" s="78"/>
      <c r="P58" s="79"/>
    </row>
    <row r="59" spans="1:16" ht="25.5">
      <c r="A59" s="90" t="s">
        <v>198</v>
      </c>
      <c r="B59" s="78"/>
      <c r="C59" s="79"/>
      <c r="E59" s="90" t="s">
        <v>198</v>
      </c>
      <c r="F59" s="78"/>
      <c r="G59" s="79"/>
      <c r="H59" s="91" t="s">
        <v>198</v>
      </c>
      <c r="I59" s="91" t="s">
        <v>357</v>
      </c>
      <c r="J59" s="98" t="s">
        <v>114</v>
      </c>
      <c r="K59" s="99" t="s">
        <v>264</v>
      </c>
      <c r="L59" s="78"/>
      <c r="M59" s="79"/>
      <c r="N59" s="90" t="s">
        <v>358</v>
      </c>
      <c r="O59" s="78"/>
      <c r="P59" s="79"/>
    </row>
    <row r="60" spans="1:16" ht="38.25">
      <c r="A60" s="90" t="s">
        <v>198</v>
      </c>
      <c r="B60" s="78"/>
      <c r="C60" s="79"/>
      <c r="E60" s="90" t="s">
        <v>198</v>
      </c>
      <c r="F60" s="78"/>
      <c r="G60" s="79"/>
      <c r="H60" s="91" t="s">
        <v>198</v>
      </c>
      <c r="I60" s="91" t="s">
        <v>359</v>
      </c>
      <c r="J60" s="98" t="s">
        <v>267</v>
      </c>
      <c r="K60" s="99" t="s">
        <v>268</v>
      </c>
      <c r="L60" s="78"/>
      <c r="M60" s="79"/>
      <c r="N60" s="90" t="s">
        <v>198</v>
      </c>
      <c r="O60" s="78"/>
      <c r="P60" s="79"/>
    </row>
    <row r="61" spans="1:16" ht="38.25">
      <c r="A61" s="90" t="s">
        <v>198</v>
      </c>
      <c r="B61" s="78"/>
      <c r="C61" s="79"/>
      <c r="E61" s="90" t="s">
        <v>198</v>
      </c>
      <c r="F61" s="78"/>
      <c r="G61" s="79"/>
      <c r="H61" s="91" t="s">
        <v>198</v>
      </c>
      <c r="I61" s="91" t="s">
        <v>269</v>
      </c>
      <c r="J61" s="98" t="s">
        <v>270</v>
      </c>
      <c r="K61" s="99" t="s">
        <v>271</v>
      </c>
      <c r="L61" s="78"/>
      <c r="M61" s="79"/>
      <c r="N61" s="90" t="s">
        <v>198</v>
      </c>
      <c r="O61" s="78"/>
      <c r="P61" s="79"/>
    </row>
    <row r="62" spans="1:16" ht="25.5">
      <c r="A62" s="90" t="s">
        <v>198</v>
      </c>
      <c r="B62" s="78"/>
      <c r="C62" s="79"/>
      <c r="E62" s="90" t="s">
        <v>198</v>
      </c>
      <c r="F62" s="78"/>
      <c r="G62" s="79"/>
      <c r="H62" s="91" t="s">
        <v>198</v>
      </c>
      <c r="I62" s="91" t="s">
        <v>272</v>
      </c>
      <c r="J62" s="98" t="s">
        <v>116</v>
      </c>
      <c r="K62" s="99" t="s">
        <v>273</v>
      </c>
      <c r="L62" s="78"/>
      <c r="M62" s="79"/>
      <c r="N62" s="90" t="s">
        <v>360</v>
      </c>
      <c r="O62" s="78"/>
      <c r="P62" s="79"/>
    </row>
    <row r="63" spans="1:16" ht="25.5">
      <c r="A63" s="90" t="s">
        <v>198</v>
      </c>
      <c r="B63" s="78"/>
      <c r="C63" s="79"/>
      <c r="E63" s="90" t="s">
        <v>198</v>
      </c>
      <c r="F63" s="78"/>
      <c r="G63" s="79"/>
      <c r="H63" s="91" t="s">
        <v>198</v>
      </c>
      <c r="I63" s="91" t="s">
        <v>275</v>
      </c>
      <c r="J63" s="98" t="s">
        <v>276</v>
      </c>
      <c r="K63" s="99" t="s">
        <v>277</v>
      </c>
      <c r="L63" s="78"/>
      <c r="M63" s="79"/>
      <c r="N63" s="90" t="s">
        <v>278</v>
      </c>
      <c r="O63" s="78"/>
      <c r="P63" s="79"/>
    </row>
    <row r="64" spans="1:16" ht="25.5">
      <c r="A64" s="90" t="s">
        <v>198</v>
      </c>
      <c r="B64" s="78"/>
      <c r="C64" s="79"/>
      <c r="E64" s="90" t="s">
        <v>198</v>
      </c>
      <c r="F64" s="78"/>
      <c r="G64" s="79"/>
      <c r="H64" s="91" t="s">
        <v>198</v>
      </c>
      <c r="I64" s="91" t="s">
        <v>361</v>
      </c>
      <c r="J64" s="98" t="s">
        <v>283</v>
      </c>
      <c r="K64" s="99" t="s">
        <v>284</v>
      </c>
      <c r="L64" s="78"/>
      <c r="M64" s="79"/>
      <c r="N64" s="90" t="s">
        <v>362</v>
      </c>
      <c r="O64" s="78"/>
      <c r="P64" s="79"/>
    </row>
    <row r="65" spans="1:16" ht="25.5">
      <c r="A65" s="90" t="s">
        <v>198</v>
      </c>
      <c r="B65" s="78"/>
      <c r="C65" s="79"/>
      <c r="E65" s="90" t="s">
        <v>198</v>
      </c>
      <c r="F65" s="78"/>
      <c r="G65" s="79"/>
      <c r="H65" s="91" t="s">
        <v>198</v>
      </c>
      <c r="I65" s="91" t="s">
        <v>252</v>
      </c>
      <c r="J65" s="98" t="s">
        <v>121</v>
      </c>
      <c r="K65" s="99" t="s">
        <v>286</v>
      </c>
      <c r="L65" s="78"/>
      <c r="M65" s="79"/>
      <c r="N65" s="90" t="s">
        <v>254</v>
      </c>
      <c r="O65" s="78"/>
      <c r="P65" s="79"/>
    </row>
    <row r="66" spans="1:16" ht="25.5">
      <c r="A66" s="90" t="s">
        <v>198</v>
      </c>
      <c r="B66" s="78"/>
      <c r="C66" s="79"/>
      <c r="E66" s="90" t="s">
        <v>198</v>
      </c>
      <c r="F66" s="78"/>
      <c r="G66" s="79"/>
      <c r="H66" s="91" t="s">
        <v>198</v>
      </c>
      <c r="I66" s="91" t="s">
        <v>363</v>
      </c>
      <c r="J66" s="98" t="s">
        <v>3</v>
      </c>
      <c r="K66" s="99" t="s">
        <v>288</v>
      </c>
      <c r="L66" s="78"/>
      <c r="M66" s="79"/>
      <c r="N66" s="90" t="s">
        <v>364</v>
      </c>
      <c r="O66" s="78"/>
      <c r="P66" s="79"/>
    </row>
    <row r="67" spans="1:16" ht="25.5">
      <c r="A67" s="94" t="s">
        <v>198</v>
      </c>
      <c r="B67" s="78"/>
      <c r="C67" s="79"/>
      <c r="E67" s="94" t="s">
        <v>198</v>
      </c>
      <c r="F67" s="78"/>
      <c r="G67" s="79"/>
      <c r="H67" s="95" t="s">
        <v>198</v>
      </c>
      <c r="I67" s="95" t="s">
        <v>365</v>
      </c>
      <c r="J67" s="100" t="s">
        <v>22</v>
      </c>
      <c r="K67" s="97" t="s">
        <v>196</v>
      </c>
      <c r="L67" s="78"/>
      <c r="M67" s="79"/>
      <c r="N67" s="94" t="s">
        <v>366</v>
      </c>
      <c r="O67" s="78"/>
      <c r="P67" s="79"/>
    </row>
    <row r="68" spans="1:16" ht="26.25" thickBot="1">
      <c r="A68" s="107" t="s">
        <v>226</v>
      </c>
      <c r="B68" s="102"/>
      <c r="C68" s="103"/>
      <c r="E68" s="107" t="s">
        <v>229</v>
      </c>
      <c r="F68" s="102"/>
      <c r="G68" s="103"/>
      <c r="H68" s="108" t="s">
        <v>233</v>
      </c>
      <c r="I68" s="108" t="s">
        <v>367</v>
      </c>
      <c r="J68" s="109" t="s">
        <v>368</v>
      </c>
      <c r="K68" s="110" t="s">
        <v>196</v>
      </c>
      <c r="L68" s="102"/>
      <c r="M68" s="103"/>
      <c r="N68" s="107" t="s">
        <v>369</v>
      </c>
      <c r="O68" s="102"/>
      <c r="P68" s="103"/>
    </row>
    <row r="69" spans="1:16" ht="51.75" thickTop="1">
      <c r="A69" s="94" t="s">
        <v>198</v>
      </c>
      <c r="B69" s="78"/>
      <c r="C69" s="79"/>
      <c r="E69" s="94" t="s">
        <v>198</v>
      </c>
      <c r="F69" s="78"/>
      <c r="G69" s="79"/>
      <c r="H69" s="95" t="s">
        <v>198</v>
      </c>
      <c r="I69" s="95" t="s">
        <v>370</v>
      </c>
      <c r="J69" s="100" t="s">
        <v>371</v>
      </c>
      <c r="K69" s="97" t="s">
        <v>196</v>
      </c>
      <c r="L69" s="78"/>
      <c r="M69" s="79"/>
      <c r="N69" s="94" t="s">
        <v>372</v>
      </c>
      <c r="O69" s="78"/>
      <c r="P69" s="79"/>
    </row>
    <row r="70" spans="1:16" ht="25.5">
      <c r="A70" s="111"/>
      <c r="B70" s="78"/>
      <c r="C70" s="78"/>
      <c r="E70" s="112"/>
      <c r="F70" s="78"/>
      <c r="G70" s="78"/>
      <c r="H70" s="113"/>
      <c r="I70" s="113" t="s">
        <v>373</v>
      </c>
      <c r="J70" s="95" t="s">
        <v>374</v>
      </c>
      <c r="K70" s="89"/>
      <c r="L70" s="78"/>
      <c r="M70" s="79"/>
      <c r="N70" s="94" t="s">
        <v>373</v>
      </c>
      <c r="O70" s="78"/>
      <c r="P70" s="79"/>
    </row>
    <row r="73" spans="2:3" ht="14.25">
      <c r="B73" s="114" t="s">
        <v>375</v>
      </c>
      <c r="C73" s="73"/>
    </row>
    <row r="75" spans="3:12" ht="14.25">
      <c r="C75" s="115" t="s">
        <v>376</v>
      </c>
      <c r="D75" s="73"/>
      <c r="E75" s="73"/>
      <c r="F75" s="73"/>
      <c r="G75" s="73"/>
      <c r="H75" s="73"/>
      <c r="I75" s="73"/>
      <c r="J75" s="73"/>
      <c r="K75" s="73"/>
      <c r="L75" s="73"/>
    </row>
  </sheetData>
  <sheetProtection/>
  <mergeCells count="269">
    <mergeCell ref="A70:C70"/>
    <mergeCell ref="E70:G70"/>
    <mergeCell ref="K70:M70"/>
    <mergeCell ref="N70:P70"/>
    <mergeCell ref="B73:C73"/>
    <mergeCell ref="C75:L75"/>
    <mergeCell ref="A68:C68"/>
    <mergeCell ref="E68:G68"/>
    <mergeCell ref="K68:M68"/>
    <mergeCell ref="N68:P68"/>
    <mergeCell ref="A69:C69"/>
    <mergeCell ref="E69:G69"/>
    <mergeCell ref="K69:M69"/>
    <mergeCell ref="N69:P69"/>
    <mergeCell ref="A66:C66"/>
    <mergeCell ref="E66:G66"/>
    <mergeCell ref="K66:M66"/>
    <mergeCell ref="N66:P66"/>
    <mergeCell ref="A67:C67"/>
    <mergeCell ref="E67:G67"/>
    <mergeCell ref="K67:M67"/>
    <mergeCell ref="N67:P67"/>
    <mergeCell ref="A64:C64"/>
    <mergeCell ref="E64:G64"/>
    <mergeCell ref="K64:M64"/>
    <mergeCell ref="N64:P64"/>
    <mergeCell ref="A65:C65"/>
    <mergeCell ref="E65:G65"/>
    <mergeCell ref="K65:M65"/>
    <mergeCell ref="N65:P65"/>
    <mergeCell ref="A62:C62"/>
    <mergeCell ref="E62:G62"/>
    <mergeCell ref="K62:M62"/>
    <mergeCell ref="N62:P62"/>
    <mergeCell ref="A63:C63"/>
    <mergeCell ref="E63:G63"/>
    <mergeCell ref="K63:M63"/>
    <mergeCell ref="N63:P63"/>
    <mergeCell ref="A60:C60"/>
    <mergeCell ref="E60:G60"/>
    <mergeCell ref="K60:M60"/>
    <mergeCell ref="N60:P60"/>
    <mergeCell ref="A61:C61"/>
    <mergeCell ref="E61:G61"/>
    <mergeCell ref="K61:M61"/>
    <mergeCell ref="N61:P61"/>
    <mergeCell ref="A58:C58"/>
    <mergeCell ref="E58:G58"/>
    <mergeCell ref="K58:M58"/>
    <mergeCell ref="N58:P58"/>
    <mergeCell ref="A59:C59"/>
    <mergeCell ref="E59:G59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2019-11-15T09:02:58Z</dcterms:modified>
  <cp:category/>
  <cp:version/>
  <cp:contentType/>
  <cp:contentStatus/>
</cp:coreProperties>
</file>